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36" i="1"/>
  <c r="H36"/>
  <c r="I43"/>
  <c r="I38"/>
  <c r="I36"/>
  <c r="F45"/>
  <c r="F43"/>
  <c r="F38"/>
  <c r="F36"/>
  <c r="G38"/>
  <c r="H38"/>
  <c r="G43"/>
  <c r="H43"/>
  <c r="F34"/>
  <c r="F32"/>
  <c r="F31"/>
  <c r="F30"/>
  <c r="F48"/>
  <c r="G39"/>
  <c r="H39"/>
  <c r="I39"/>
  <c r="F39"/>
  <c r="F35"/>
  <c r="F37"/>
  <c r="F40"/>
  <c r="F41"/>
  <c r="G48"/>
  <c r="H48"/>
  <c r="I32"/>
  <c r="I31"/>
  <c r="I30"/>
  <c r="I48"/>
  <c r="G32"/>
  <c r="G31"/>
  <c r="G30"/>
  <c r="H32"/>
  <c r="H31"/>
  <c r="H30"/>
  <c r="F28"/>
  <c r="F29"/>
  <c r="F33"/>
  <c r="G25"/>
  <c r="G23"/>
  <c r="G21"/>
  <c r="H25"/>
  <c r="H23"/>
  <c r="H21"/>
  <c r="I25"/>
  <c r="I23"/>
  <c r="I21"/>
  <c r="F27"/>
  <c r="F25"/>
  <c r="F23"/>
  <c r="F21"/>
</calcChain>
</file>

<file path=xl/sharedStrings.xml><?xml version="1.0" encoding="utf-8"?>
<sst xmlns="http://schemas.openxmlformats.org/spreadsheetml/2006/main" count="38" uniqueCount="37">
  <si>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</si>
  <si>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</si>
  <si>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</si>
  <si>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</si>
  <si>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</si>
  <si>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</si>
  <si>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</si>
  <si>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</si>
  <si>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</si>
  <si>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</si>
  <si>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</si>
  <si>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</si>
  <si>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</si>
  <si>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 xml:space="preserve">                   DOTACIJOS PASKIRSTYMAS</t>
  </si>
  <si>
    <t xml:space="preserve">  PAGĖGIŲ SAVIVALDYBĖS 2019 METŲ VALSTYBĖS BIUDŽETO KITOS TIKSLINĖS </t>
  </si>
  <si>
    <t>6 priedas</t>
  </si>
  <si>
    <t>Programos , Asignavimų valdytojai</t>
  </si>
  <si>
    <t>02.UGDYMO UŽTIKRINIMO PROGRAMA</t>
  </si>
  <si>
    <t>Priemonė pagal SVP</t>
  </si>
  <si>
    <t>MENO IR SPORTO MOKYKLA</t>
  </si>
  <si>
    <t>02.Švietimas</t>
  </si>
  <si>
    <t>Pagėgių Meno ir sporto mokykla</t>
  </si>
  <si>
    <t>02.3.1.01.02.</t>
  </si>
  <si>
    <t>04.STRATEGINIO, TERITORIJŲ PLANAVIMO, INVESTICIJŲ IR PROJEKTŲ VALDYMO PROGRAMA</t>
  </si>
  <si>
    <t>SAVIVALDYBĖS ADMINISTRACIJA</t>
  </si>
  <si>
    <t>04. Ekonomika</t>
  </si>
  <si>
    <t>04.1.1.02.01.</t>
  </si>
  <si>
    <t>Valstybės biudžeto dotacija investiciniams projektams vykdyti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</si>
  <si>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</si>
  <si>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</si>
  <si>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</si>
  <si>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</si>
  <si>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</si>
  <si>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05.Aplinkos apsauga</t>
  </si>
  <si>
    <t>ES finansinės paramos lėšos projektas ,,Vandens tiekimo  ir nuotekų tvarkymo infrastruktūros renovavimas ir plėtra Pagėgių savivaldybėje(Natkiškiuose ir Piktupėnuose)</t>
  </si>
  <si>
    <t>2019 m.vasario 20  d.</t>
  </si>
  <si>
    <t>sprendimo Nr. T-42</t>
  </si>
</sst>
</file>

<file path=xl/styles.xml><?xml version="1.0" encoding="utf-8"?>
<styleSheet xmlns="http://schemas.openxmlformats.org/spreadsheetml/2006/main"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7" fillId="0" borderId="9" xfId="0" applyFont="1" applyBorder="1"/>
    <xf numFmtId="0" fontId="2" fillId="0" borderId="10" xfId="0" applyFont="1" applyBorder="1"/>
    <xf numFmtId="0" fontId="6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5" fillId="0" borderId="11" xfId="0" applyFont="1" applyBorder="1"/>
    <xf numFmtId="0" fontId="5" fillId="0" borderId="9" xfId="0" applyFont="1" applyBorder="1"/>
    <xf numFmtId="0" fontId="6" fillId="0" borderId="13" xfId="0" applyFont="1" applyBorder="1"/>
    <xf numFmtId="0" fontId="2" fillId="0" borderId="14" xfId="0" applyFont="1" applyBorder="1"/>
    <xf numFmtId="0" fontId="6" fillId="0" borderId="15" xfId="0" applyFont="1" applyBorder="1"/>
    <xf numFmtId="0" fontId="6" fillId="0" borderId="14" xfId="0" applyFont="1" applyBorder="1"/>
    <xf numFmtId="0" fontId="2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6" fillId="2" borderId="19" xfId="0" applyFont="1" applyFill="1" applyBorder="1" applyAlignment="1">
      <alignment wrapText="1"/>
    </xf>
    <xf numFmtId="0" fontId="6" fillId="0" borderId="16" xfId="0" applyFont="1" applyBorder="1"/>
    <xf numFmtId="0" fontId="2" fillId="0" borderId="20" xfId="0" applyFont="1" applyBorder="1"/>
    <xf numFmtId="0" fontId="2" fillId="0" borderId="6" xfId="0" applyFont="1" applyBorder="1"/>
    <xf numFmtId="0" fontId="7" fillId="0" borderId="6" xfId="0" applyFont="1" applyBorder="1"/>
    <xf numFmtId="0" fontId="6" fillId="0" borderId="10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3" fillId="0" borderId="0" xfId="0" applyFont="1" applyAlignment="1"/>
    <xf numFmtId="0" fontId="2" fillId="0" borderId="10" xfId="0" applyFont="1" applyFill="1" applyBorder="1" applyAlignment="1">
      <alignment wrapText="1"/>
    </xf>
    <xf numFmtId="0" fontId="2" fillId="2" borderId="19" xfId="0" applyFont="1" applyFill="1" applyBorder="1"/>
    <xf numFmtId="0" fontId="6" fillId="0" borderId="21" xfId="0" applyFont="1" applyFill="1" applyBorder="1" applyAlignment="1">
      <alignment wrapText="1"/>
    </xf>
    <xf numFmtId="0" fontId="2" fillId="0" borderId="21" xfId="0" applyFont="1" applyBorder="1"/>
    <xf numFmtId="0" fontId="2" fillId="0" borderId="11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22" xfId="0" applyFont="1" applyBorder="1"/>
    <xf numFmtId="0" fontId="6" fillId="0" borderId="21" xfId="0" applyFont="1" applyBorder="1"/>
    <xf numFmtId="0" fontId="6" fillId="0" borderId="23" xfId="0" applyFont="1" applyBorder="1"/>
    <xf numFmtId="0" fontId="6" fillId="0" borderId="24" xfId="0" applyFont="1" applyFill="1" applyBorder="1" applyAlignment="1">
      <alignment wrapText="1"/>
    </xf>
    <xf numFmtId="0" fontId="6" fillId="0" borderId="25" xfId="0" applyFont="1" applyBorder="1"/>
    <xf numFmtId="0" fontId="6" fillId="0" borderId="24" xfId="0" applyFont="1" applyBorder="1"/>
    <xf numFmtId="0" fontId="5" fillId="0" borderId="26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1" xfId="0" applyFont="1" applyBorder="1"/>
    <xf numFmtId="0" fontId="6" fillId="0" borderId="20" xfId="0" applyFont="1" applyFill="1" applyBorder="1"/>
    <xf numFmtId="0" fontId="2" fillId="0" borderId="9" xfId="0" applyFont="1" applyBorder="1"/>
    <xf numFmtId="0" fontId="6" fillId="0" borderId="27" xfId="0" applyFont="1" applyBorder="1"/>
    <xf numFmtId="0" fontId="6" fillId="0" borderId="20" xfId="0" applyFont="1" applyBorder="1"/>
    <xf numFmtId="0" fontId="6" fillId="0" borderId="28" xfId="0" applyFont="1" applyBorder="1"/>
    <xf numFmtId="0" fontId="6" fillId="0" borderId="26" xfId="0" applyFont="1" applyFill="1" applyBorder="1" applyAlignment="1">
      <alignment wrapText="1"/>
    </xf>
    <xf numFmtId="0" fontId="2" fillId="0" borderId="4" xfId="0" applyFont="1" applyBorder="1"/>
    <xf numFmtId="0" fontId="6" fillId="0" borderId="3" xfId="0" applyFont="1" applyBorder="1"/>
    <xf numFmtId="0" fontId="6" fillId="0" borderId="26" xfId="0" applyFont="1" applyBorder="1"/>
    <xf numFmtId="0" fontId="7" fillId="2" borderId="26" xfId="0" applyFont="1" applyFill="1" applyBorder="1"/>
    <xf numFmtId="0" fontId="5" fillId="2" borderId="3" xfId="0" applyFont="1" applyFill="1" applyBorder="1"/>
    <xf numFmtId="0" fontId="5" fillId="0" borderId="21" xfId="0" applyFont="1" applyFill="1" applyBorder="1" applyAlignment="1">
      <alignment wrapText="1"/>
    </xf>
    <xf numFmtId="0" fontId="5" fillId="2" borderId="26" xfId="0" applyFont="1" applyFill="1" applyBorder="1"/>
    <xf numFmtId="0" fontId="5" fillId="2" borderId="11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5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8"/>
  <sheetViews>
    <sheetView tabSelected="1" workbookViewId="0">
      <selection activeCell="H3" sqref="H3"/>
    </sheetView>
  </sheetViews>
  <sheetFormatPr defaultRowHeight="12.75"/>
  <cols>
    <col min="1" max="1" width="2.85546875" style="1" customWidth="1"/>
    <col min="2" max="2" width="3.140625" style="1" customWidth="1"/>
    <col min="3" max="3" width="35.28515625" style="1" customWidth="1"/>
    <col min="4" max="4" width="13" style="1" customWidth="1"/>
    <col min="5" max="5" width="10.140625" style="1" customWidth="1"/>
    <col min="6" max="6" width="11.42578125" style="1" customWidth="1"/>
    <col min="7" max="7" width="11.5703125" style="1" customWidth="1"/>
    <col min="8" max="8" width="11.85546875" style="1" customWidth="1"/>
    <col min="9" max="9" width="12.5703125" style="1" customWidth="1"/>
    <col min="10" max="16384" width="9.140625" style="1"/>
  </cols>
  <sheetData>
    <row r="1" spans="2:11">
      <c r="F1" s="2"/>
      <c r="H1" s="1" t="s">
        <v>6</v>
      </c>
    </row>
    <row r="2" spans="2:11">
      <c r="C2" s="2"/>
      <c r="D2" s="2"/>
      <c r="E2" s="2"/>
      <c r="F2" s="2"/>
      <c r="H2" s="1" t="s">
        <v>35</v>
      </c>
    </row>
    <row r="3" spans="2:11">
      <c r="H3" s="1" t="s">
        <v>36</v>
      </c>
    </row>
    <row r="4" spans="2:11">
      <c r="H4" s="1" t="s">
        <v>15</v>
      </c>
    </row>
    <row r="9" spans="2:11" ht="18.75">
      <c r="B9" s="3" t="s">
        <v>14</v>
      </c>
      <c r="C9" s="3"/>
      <c r="D9" s="3"/>
    </row>
    <row r="10" spans="2:11" ht="18.75">
      <c r="D10" s="36" t="s">
        <v>13</v>
      </c>
      <c r="E10" s="36"/>
      <c r="F10" s="36"/>
      <c r="G10" s="3"/>
      <c r="H10" s="3"/>
      <c r="I10" s="4"/>
      <c r="J10" s="4"/>
      <c r="K10" s="4"/>
    </row>
    <row r="11" spans="2:11" ht="14.25" customHeight="1">
      <c r="C11" s="3"/>
      <c r="D11" s="3"/>
      <c r="E11" s="3"/>
      <c r="F11" s="3"/>
      <c r="G11" s="3"/>
      <c r="H11" s="4"/>
      <c r="I11" s="4"/>
      <c r="J11" s="4"/>
      <c r="K11" s="4"/>
    </row>
    <row r="12" spans="2:11" ht="13.5" customHeight="1">
      <c r="C12" s="3"/>
      <c r="D12" s="3"/>
      <c r="E12" s="3"/>
      <c r="F12" s="3"/>
      <c r="G12" s="3"/>
      <c r="H12" s="4"/>
      <c r="I12" s="4"/>
      <c r="J12" s="4"/>
      <c r="K12" s="4"/>
    </row>
    <row r="13" spans="2:11" ht="15" customHeight="1">
      <c r="C13" s="2"/>
      <c r="D13" s="2"/>
      <c r="E13" s="2"/>
      <c r="F13" s="5"/>
    </row>
    <row r="14" spans="2:11" ht="15.75" customHeight="1" thickBot="1">
      <c r="C14" s="2"/>
      <c r="D14" s="2"/>
      <c r="E14" s="2"/>
      <c r="F14" s="5"/>
      <c r="H14" s="1" t="s">
        <v>12</v>
      </c>
    </row>
    <row r="15" spans="2:11" ht="16.5" thickBot="1">
      <c r="B15" s="26"/>
      <c r="C15" s="6"/>
      <c r="D15" s="6"/>
      <c r="E15" s="10" t="s">
        <v>7</v>
      </c>
      <c r="F15" s="7"/>
      <c r="G15" s="8" t="s">
        <v>0</v>
      </c>
      <c r="H15" s="9"/>
      <c r="I15" s="10"/>
    </row>
    <row r="16" spans="2:11" ht="15.75">
      <c r="B16" s="27"/>
      <c r="C16" s="11" t="s">
        <v>16</v>
      </c>
      <c r="D16" s="69" t="s">
        <v>18</v>
      </c>
      <c r="E16" s="13" t="s">
        <v>8</v>
      </c>
      <c r="F16" s="12" t="s">
        <v>10</v>
      </c>
      <c r="G16" s="10"/>
      <c r="H16" s="6" t="s">
        <v>2</v>
      </c>
      <c r="I16" s="13" t="s">
        <v>3</v>
      </c>
    </row>
    <row r="17" spans="2:9" ht="15.75">
      <c r="B17" s="27"/>
      <c r="C17" s="11"/>
      <c r="D17" s="69"/>
      <c r="E17" s="13" t="s">
        <v>9</v>
      </c>
      <c r="F17" s="12"/>
      <c r="G17" s="13" t="s">
        <v>11</v>
      </c>
      <c r="H17" s="11" t="s">
        <v>1</v>
      </c>
      <c r="I17" s="13" t="s">
        <v>4</v>
      </c>
    </row>
    <row r="18" spans="2:9" ht="15.75">
      <c r="B18" s="27"/>
      <c r="C18" s="11"/>
      <c r="D18" s="69"/>
      <c r="E18" s="13"/>
      <c r="F18" s="12"/>
      <c r="G18" s="13"/>
      <c r="H18" s="11"/>
      <c r="I18" s="13"/>
    </row>
    <row r="19" spans="2:9" ht="16.5" thickBot="1">
      <c r="B19" s="28"/>
      <c r="C19" s="14"/>
      <c r="D19" s="33"/>
      <c r="E19" s="17"/>
      <c r="F19" s="18"/>
      <c r="G19" s="19"/>
      <c r="H19" s="20"/>
      <c r="I19" s="19" t="s">
        <v>5</v>
      </c>
    </row>
    <row r="20" spans="2:9" ht="13.5" thickBot="1">
      <c r="B20" s="22"/>
      <c r="C20" s="66"/>
      <c r="D20" s="39"/>
      <c r="E20" s="32"/>
      <c r="F20" s="43"/>
      <c r="G20" s="44"/>
      <c r="H20" s="45"/>
      <c r="I20" s="40"/>
    </row>
    <row r="21" spans="2:9" ht="32.25" thickBot="1">
      <c r="B21" s="22"/>
      <c r="C21" s="49" t="s">
        <v>17</v>
      </c>
      <c r="D21" s="50"/>
      <c r="E21" s="51"/>
      <c r="F21" s="23">
        <f>SUM(F23)</f>
        <v>6400</v>
      </c>
      <c r="G21" s="23">
        <f>SUM(G23)</f>
        <v>6400</v>
      </c>
      <c r="H21" s="23">
        <f>SUM(H23)</f>
        <v>6308</v>
      </c>
      <c r="I21" s="21">
        <f>SUM(I23)</f>
        <v>0</v>
      </c>
    </row>
    <row r="22" spans="2:9" ht="13.5" thickBot="1">
      <c r="B22" s="22"/>
      <c r="C22" s="52"/>
      <c r="D22" s="52"/>
      <c r="E22" s="53"/>
      <c r="F22" s="54"/>
      <c r="G22" s="55"/>
      <c r="H22" s="56"/>
      <c r="I22" s="31"/>
    </row>
    <row r="23" spans="2:9">
      <c r="B23" s="22"/>
      <c r="C23" s="46" t="s">
        <v>19</v>
      </c>
      <c r="D23" s="46"/>
      <c r="E23" s="32"/>
      <c r="F23" s="47">
        <f>SUM(F25)</f>
        <v>6400</v>
      </c>
      <c r="G23" s="47">
        <f>SUM(G25)</f>
        <v>6400</v>
      </c>
      <c r="H23" s="47">
        <f>SUM(H25)</f>
        <v>6308</v>
      </c>
      <c r="I23" s="48">
        <f>SUM(I25)</f>
        <v>0</v>
      </c>
    </row>
    <row r="24" spans="2:9">
      <c r="B24" s="22"/>
      <c r="C24" s="34"/>
      <c r="D24" s="34"/>
      <c r="E24" s="32"/>
      <c r="F24" s="24"/>
      <c r="G24" s="16"/>
      <c r="H24" s="30"/>
      <c r="I24" s="15"/>
    </row>
    <row r="25" spans="2:9">
      <c r="B25" s="22"/>
      <c r="C25" s="34" t="s">
        <v>20</v>
      </c>
      <c r="D25" s="34"/>
      <c r="E25" s="32"/>
      <c r="F25" s="24">
        <f>SUM(F27)</f>
        <v>6400</v>
      </c>
      <c r="G25" s="24">
        <f>SUM(G27)</f>
        <v>6400</v>
      </c>
      <c r="H25" s="24">
        <f>SUM(H27)</f>
        <v>6308</v>
      </c>
      <c r="I25" s="16">
        <f>SUM(I27)</f>
        <v>0</v>
      </c>
    </row>
    <row r="26" spans="2:9">
      <c r="B26" s="22"/>
      <c r="C26" s="34"/>
      <c r="D26" s="34"/>
      <c r="E26" s="32"/>
      <c r="F26" s="24"/>
      <c r="G26" s="16"/>
      <c r="H26" s="30"/>
      <c r="I26" s="15"/>
    </row>
    <row r="27" spans="2:9" ht="16.5" customHeight="1">
      <c r="B27" s="22"/>
      <c r="C27" s="37" t="s">
        <v>21</v>
      </c>
      <c r="D27" s="37" t="s">
        <v>22</v>
      </c>
      <c r="E27" s="32">
        <v>143</v>
      </c>
      <c r="F27" s="22">
        <f>SUM(G27,I27)</f>
        <v>6400</v>
      </c>
      <c r="G27" s="15">
        <v>6400</v>
      </c>
      <c r="H27" s="25">
        <v>6308</v>
      </c>
      <c r="I27" s="15"/>
    </row>
    <row r="28" spans="2:9">
      <c r="B28" s="22"/>
      <c r="C28" s="34"/>
      <c r="D28" s="34"/>
      <c r="E28" s="32"/>
      <c r="F28" s="24">
        <f t="shared" ref="F28:F41" si="0">SUM(G28,I28)</f>
        <v>0</v>
      </c>
      <c r="G28" s="16"/>
      <c r="H28" s="30"/>
      <c r="I28" s="15"/>
    </row>
    <row r="29" spans="2:9" ht="13.5" thickBot="1">
      <c r="B29" s="22"/>
      <c r="C29" s="39"/>
      <c r="D29" s="39"/>
      <c r="E29" s="32"/>
      <c r="F29" s="43">
        <f t="shared" si="0"/>
        <v>0</v>
      </c>
      <c r="G29" s="44"/>
      <c r="H29" s="45"/>
      <c r="I29" s="40"/>
    </row>
    <row r="30" spans="2:9" ht="66.75" customHeight="1" thickBot="1">
      <c r="B30" s="22"/>
      <c r="C30" s="49" t="s">
        <v>23</v>
      </c>
      <c r="D30" s="57"/>
      <c r="E30" s="58"/>
      <c r="F30" s="59">
        <f t="shared" ref="F30:I31" si="1">SUM(F31)</f>
        <v>82644</v>
      </c>
      <c r="G30" s="59">
        <f t="shared" si="1"/>
        <v>0</v>
      </c>
      <c r="H30" s="59">
        <f t="shared" si="1"/>
        <v>0</v>
      </c>
      <c r="I30" s="60">
        <f t="shared" si="1"/>
        <v>82644</v>
      </c>
    </row>
    <row r="31" spans="2:9">
      <c r="B31" s="22"/>
      <c r="C31" s="46" t="s">
        <v>24</v>
      </c>
      <c r="D31" s="46"/>
      <c r="E31" s="32"/>
      <c r="F31" s="47">
        <f t="shared" si="1"/>
        <v>82644</v>
      </c>
      <c r="G31" s="47">
        <f t="shared" si="1"/>
        <v>0</v>
      </c>
      <c r="H31" s="47">
        <f t="shared" si="1"/>
        <v>0</v>
      </c>
      <c r="I31" s="48">
        <f t="shared" si="1"/>
        <v>82644</v>
      </c>
    </row>
    <row r="32" spans="2:9">
      <c r="B32" s="22"/>
      <c r="C32" s="34" t="s">
        <v>25</v>
      </c>
      <c r="D32" s="34"/>
      <c r="E32" s="32"/>
      <c r="F32" s="24">
        <f>SUM(F34)</f>
        <v>82644</v>
      </c>
      <c r="G32" s="24">
        <f>SUM(G34)</f>
        <v>0</v>
      </c>
      <c r="H32" s="24">
        <f>SUM(H34)</f>
        <v>0</v>
      </c>
      <c r="I32" s="16">
        <f>SUM(I34)</f>
        <v>82644</v>
      </c>
    </row>
    <row r="33" spans="2:9">
      <c r="B33" s="22"/>
      <c r="C33" s="34"/>
      <c r="D33" s="39"/>
      <c r="E33" s="32"/>
      <c r="F33" s="24">
        <f t="shared" si="0"/>
        <v>0</v>
      </c>
      <c r="G33" s="16"/>
      <c r="H33" s="30"/>
      <c r="I33" s="40"/>
    </row>
    <row r="34" spans="2:9" ht="26.25" thickBot="1">
      <c r="B34" s="22"/>
      <c r="C34" s="41" t="s">
        <v>27</v>
      </c>
      <c r="D34" s="42" t="s">
        <v>26</v>
      </c>
      <c r="E34" s="32">
        <v>143</v>
      </c>
      <c r="F34" s="22">
        <f t="shared" si="0"/>
        <v>82644</v>
      </c>
      <c r="G34" s="16"/>
      <c r="H34" s="30"/>
      <c r="I34" s="40">
        <v>82644</v>
      </c>
    </row>
    <row r="35" spans="2:9">
      <c r="B35" s="22"/>
      <c r="C35" s="34"/>
      <c r="D35" s="39"/>
      <c r="E35" s="32"/>
      <c r="F35" s="22">
        <f t="shared" si="0"/>
        <v>0</v>
      </c>
      <c r="G35" s="16"/>
      <c r="H35" s="30"/>
      <c r="I35" s="40"/>
    </row>
    <row r="36" spans="2:9" ht="47.25">
      <c r="B36" s="22"/>
      <c r="C36" s="67" t="s">
        <v>29</v>
      </c>
      <c r="D36" s="63"/>
      <c r="E36" s="33"/>
      <c r="F36" s="24">
        <f>SUM(F38)</f>
        <v>37275</v>
      </c>
      <c r="G36" s="24">
        <f>SUM(G38)</f>
        <v>12000</v>
      </c>
      <c r="H36" s="24">
        <f>SUM(H38)</f>
        <v>0</v>
      </c>
      <c r="I36" s="16">
        <f>SUM(I38)</f>
        <v>25275</v>
      </c>
    </row>
    <row r="37" spans="2:9">
      <c r="B37" s="22"/>
      <c r="C37" s="34"/>
      <c r="D37" s="39"/>
      <c r="E37" s="32"/>
      <c r="F37" s="22">
        <f t="shared" si="0"/>
        <v>0</v>
      </c>
      <c r="G37" s="16"/>
      <c r="H37" s="30"/>
      <c r="I37" s="40"/>
    </row>
    <row r="38" spans="2:9">
      <c r="B38" s="22"/>
      <c r="C38" s="46" t="s">
        <v>24</v>
      </c>
      <c r="D38" s="39"/>
      <c r="E38" s="32"/>
      <c r="F38" s="24">
        <f>SUM(F39,F43)</f>
        <v>37275</v>
      </c>
      <c r="G38" s="24">
        <f>SUM(G39,G43)</f>
        <v>12000</v>
      </c>
      <c r="H38" s="24">
        <f>SUM(H39,H43)</f>
        <v>0</v>
      </c>
      <c r="I38" s="16">
        <f>SUM(I39,I43)</f>
        <v>25275</v>
      </c>
    </row>
    <row r="39" spans="2:9">
      <c r="B39" s="22"/>
      <c r="C39" s="34" t="s">
        <v>30</v>
      </c>
      <c r="D39" s="39"/>
      <c r="E39" s="32"/>
      <c r="F39" s="22">
        <f>SUM(F41)</f>
        <v>12000</v>
      </c>
      <c r="G39" s="22">
        <f>SUM(G41)</f>
        <v>12000</v>
      </c>
      <c r="H39" s="22">
        <f>SUM(H41)</f>
        <v>0</v>
      </c>
      <c r="I39" s="15">
        <f>SUM(I41)</f>
        <v>0</v>
      </c>
    </row>
    <row r="40" spans="2:9">
      <c r="B40" s="22"/>
      <c r="C40" s="34"/>
      <c r="D40" s="39"/>
      <c r="E40" s="32"/>
      <c r="F40" s="22">
        <f t="shared" si="0"/>
        <v>0</v>
      </c>
      <c r="G40" s="16"/>
      <c r="H40" s="30"/>
      <c r="I40" s="40"/>
    </row>
    <row r="41" spans="2:9">
      <c r="B41" s="22"/>
      <c r="C41" s="37" t="s">
        <v>32</v>
      </c>
      <c r="D41" s="42" t="s">
        <v>31</v>
      </c>
      <c r="E41" s="32">
        <v>143</v>
      </c>
      <c r="F41" s="22">
        <f t="shared" si="0"/>
        <v>12000</v>
      </c>
      <c r="G41" s="15">
        <v>12000</v>
      </c>
      <c r="H41" s="25"/>
      <c r="I41" s="40"/>
    </row>
    <row r="42" spans="2:9">
      <c r="B42" s="22"/>
      <c r="C42" s="42"/>
      <c r="D42" s="42"/>
      <c r="E42" s="32"/>
      <c r="F42" s="22"/>
      <c r="G42" s="15"/>
      <c r="H42" s="25"/>
      <c r="I42" s="40"/>
    </row>
    <row r="43" spans="2:9">
      <c r="B43" s="22"/>
      <c r="C43" s="39" t="s">
        <v>33</v>
      </c>
      <c r="D43" s="42"/>
      <c r="E43" s="32"/>
      <c r="F43" s="24">
        <f>SUM(F45)</f>
        <v>25275</v>
      </c>
      <c r="G43" s="24">
        <f>SUM(G45)</f>
        <v>0</v>
      </c>
      <c r="H43" s="24">
        <f>SUM(H45)</f>
        <v>0</v>
      </c>
      <c r="I43" s="16">
        <f>SUM(I45)</f>
        <v>25275</v>
      </c>
    </row>
    <row r="44" spans="2:9">
      <c r="B44" s="22"/>
      <c r="C44" s="42"/>
      <c r="D44" s="42"/>
      <c r="E44" s="32"/>
      <c r="F44" s="22"/>
      <c r="G44" s="15"/>
      <c r="H44" s="25"/>
      <c r="I44" s="40"/>
    </row>
    <row r="45" spans="2:9" ht="50.25" customHeight="1">
      <c r="B45" s="22"/>
      <c r="C45" s="68" t="s">
        <v>34</v>
      </c>
      <c r="D45" s="42"/>
      <c r="E45" s="32">
        <v>143</v>
      </c>
      <c r="F45" s="22">
        <f>SUM(G45+I45)</f>
        <v>25275</v>
      </c>
      <c r="G45" s="15"/>
      <c r="H45" s="25"/>
      <c r="I45" s="40">
        <v>25275</v>
      </c>
    </row>
    <row r="46" spans="2:9">
      <c r="B46" s="22"/>
      <c r="C46" s="42"/>
      <c r="D46" s="42"/>
      <c r="E46" s="32"/>
      <c r="F46" s="22"/>
      <c r="G46" s="15"/>
      <c r="H46" s="25"/>
      <c r="I46" s="40"/>
    </row>
    <row r="47" spans="2:9" ht="13.5" thickBot="1">
      <c r="B47" s="22"/>
      <c r="C47" s="35"/>
      <c r="D47" s="35"/>
      <c r="E47" s="32"/>
      <c r="F47" s="22"/>
      <c r="G47" s="15"/>
      <c r="H47" s="25"/>
      <c r="I47" s="31"/>
    </row>
    <row r="48" spans="2:9" ht="18" customHeight="1" thickBot="1">
      <c r="B48" s="38"/>
      <c r="C48" s="65" t="s">
        <v>28</v>
      </c>
      <c r="D48" s="29"/>
      <c r="E48" s="61"/>
      <c r="F48" s="62">
        <f>SUM(F21,F30,F36)</f>
        <v>126319</v>
      </c>
      <c r="G48" s="62">
        <f>SUM(G30,G21)</f>
        <v>6400</v>
      </c>
      <c r="H48" s="62">
        <f>SUM(H30,H21)</f>
        <v>6308</v>
      </c>
      <c r="I48" s="64">
        <f>SUM(I30,I21)</f>
        <v>82644</v>
      </c>
    </row>
  </sheetData>
  <mergeCells count="1">
    <mergeCell ref="D16:D18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50" sqref="C50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2019-02-06T08:57:09Z</cp:lastPrinted>
  <dcterms:created xsi:type="dcterms:W3CDTF">2006-05-19T12:04:31Z</dcterms:created>
  <dcterms:modified xsi:type="dcterms:W3CDTF">2019-02-21T08:46:23Z</dcterms:modified>
</cp:coreProperties>
</file>