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F52" i="1"/>
  <c r="G52"/>
  <c r="G51"/>
  <c r="H52"/>
  <c r="F154"/>
  <c r="G154"/>
  <c r="H154"/>
  <c r="E157"/>
  <c r="E156"/>
  <c r="E19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4"/>
  <c r="E43"/>
  <c r="E20"/>
  <c r="E19"/>
  <c r="E45"/>
  <c r="E47"/>
  <c r="E46"/>
  <c r="E49"/>
  <c r="E48"/>
  <c r="E53"/>
  <c r="E50"/>
  <c r="E54"/>
  <c r="E52"/>
  <c r="E51"/>
  <c r="E59"/>
  <c r="E60"/>
  <c r="E58"/>
  <c r="E56"/>
  <c r="E61"/>
  <c r="E62"/>
  <c r="E67"/>
  <c r="E68"/>
  <c r="E66"/>
  <c r="E64"/>
  <c r="E73"/>
  <c r="E72"/>
  <c r="E70"/>
  <c r="E78"/>
  <c r="E77"/>
  <c r="E75"/>
  <c r="E83"/>
  <c r="E82"/>
  <c r="E80"/>
  <c r="E88"/>
  <c r="E89"/>
  <c r="E87"/>
  <c r="E85"/>
  <c r="E94"/>
  <c r="E93"/>
  <c r="E91"/>
  <c r="E99"/>
  <c r="E100"/>
  <c r="E101"/>
  <c r="E98"/>
  <c r="E96"/>
  <c r="E55"/>
  <c r="E106"/>
  <c r="E105"/>
  <c r="E103"/>
  <c r="E111"/>
  <c r="E110"/>
  <c r="E109"/>
  <c r="E114"/>
  <c r="E115"/>
  <c r="E113"/>
  <c r="E120"/>
  <c r="E121"/>
  <c r="E119"/>
  <c r="E117"/>
  <c r="E125"/>
  <c r="E124"/>
  <c r="E122"/>
  <c r="E130"/>
  <c r="E129"/>
  <c r="E127"/>
  <c r="E136"/>
  <c r="E134"/>
  <c r="E133"/>
  <c r="E132"/>
  <c r="E137"/>
  <c r="E138"/>
  <c r="E139"/>
  <c r="E144"/>
  <c r="E145"/>
  <c r="E146"/>
  <c r="E147"/>
  <c r="E148"/>
  <c r="E149"/>
  <c r="E150"/>
  <c r="E151"/>
  <c r="E152"/>
  <c r="E153"/>
  <c r="E143"/>
  <c r="E155"/>
  <c r="E154"/>
  <c r="E142"/>
  <c r="E141"/>
  <c r="E159"/>
  <c r="E160"/>
  <c r="E161"/>
  <c r="E162"/>
  <c r="E158"/>
  <c r="E164"/>
  <c r="E165"/>
  <c r="E166"/>
  <c r="E163"/>
  <c r="E169"/>
  <c r="E170"/>
  <c r="E171"/>
  <c r="E168"/>
  <c r="E167"/>
  <c r="E175"/>
  <c r="E176"/>
  <c r="E177"/>
  <c r="E178"/>
  <c r="E179"/>
  <c r="E180"/>
  <c r="E181"/>
  <c r="E182"/>
  <c r="E183"/>
  <c r="E184"/>
  <c r="E185"/>
  <c r="E186"/>
  <c r="E187"/>
  <c r="E188"/>
  <c r="E189"/>
  <c r="E191"/>
  <c r="E174"/>
  <c r="E193"/>
  <c r="E194"/>
  <c r="E195"/>
  <c r="E196"/>
  <c r="E192"/>
  <c r="E173"/>
  <c r="E172"/>
  <c r="E201"/>
  <c r="E202"/>
  <c r="E200"/>
  <c r="E198"/>
  <c r="E207"/>
  <c r="E206"/>
  <c r="E204"/>
  <c r="E212"/>
  <c r="E211"/>
  <c r="E209"/>
  <c r="H119"/>
  <c r="F119"/>
  <c r="G119"/>
  <c r="F174"/>
  <c r="F173"/>
  <c r="F172"/>
  <c r="G174"/>
  <c r="H174"/>
  <c r="F110"/>
  <c r="F113"/>
  <c r="F109"/>
  <c r="G110"/>
  <c r="G113"/>
  <c r="G109"/>
  <c r="G108"/>
  <c r="H110"/>
  <c r="H113"/>
  <c r="H109"/>
  <c r="F134"/>
  <c r="F133"/>
  <c r="F132"/>
  <c r="G134"/>
  <c r="G133"/>
  <c r="H134"/>
  <c r="H133"/>
  <c r="H132"/>
  <c r="H214"/>
  <c r="F21"/>
  <c r="F43"/>
  <c r="F46"/>
  <c r="F48"/>
  <c r="F20"/>
  <c r="F19"/>
  <c r="F51"/>
  <c r="G21"/>
  <c r="G43"/>
  <c r="G20"/>
  <c r="G19"/>
  <c r="G214"/>
  <c r="G48"/>
  <c r="G46"/>
  <c r="H21"/>
  <c r="H43"/>
  <c r="H46"/>
  <c r="H48"/>
  <c r="H20"/>
  <c r="H51"/>
  <c r="H19"/>
  <c r="F168"/>
  <c r="G168"/>
  <c r="H168"/>
  <c r="F163"/>
  <c r="G163"/>
  <c r="H163"/>
  <c r="F72"/>
  <c r="F70"/>
  <c r="G72"/>
  <c r="G70"/>
  <c r="H72"/>
  <c r="H70"/>
  <c r="F58"/>
  <c r="F56"/>
  <c r="F66"/>
  <c r="F64"/>
  <c r="F77"/>
  <c r="F75"/>
  <c r="F82"/>
  <c r="F80"/>
  <c r="F87"/>
  <c r="F85"/>
  <c r="F93"/>
  <c r="F91"/>
  <c r="F98"/>
  <c r="F96"/>
  <c r="F55"/>
  <c r="F105"/>
  <c r="F103"/>
  <c r="F117"/>
  <c r="F124"/>
  <c r="F122"/>
  <c r="F129"/>
  <c r="F127"/>
  <c r="F143"/>
  <c r="F158"/>
  <c r="F142"/>
  <c r="F141"/>
  <c r="F167"/>
  <c r="F192"/>
  <c r="F200"/>
  <c r="F198"/>
  <c r="F206"/>
  <c r="F204"/>
  <c r="F211"/>
  <c r="F209"/>
  <c r="G58"/>
  <c r="G56"/>
  <c r="G66"/>
  <c r="G64"/>
  <c r="G77"/>
  <c r="G75"/>
  <c r="G55"/>
  <c r="G82"/>
  <c r="G80"/>
  <c r="G87"/>
  <c r="G85"/>
  <c r="G93"/>
  <c r="G91"/>
  <c r="G98"/>
  <c r="G96"/>
  <c r="G105"/>
  <c r="G103"/>
  <c r="G117"/>
  <c r="G124"/>
  <c r="G122"/>
  <c r="G129"/>
  <c r="G127"/>
  <c r="G132"/>
  <c r="G143"/>
  <c r="G158"/>
  <c r="G142"/>
  <c r="G141"/>
  <c r="G167"/>
  <c r="G192"/>
  <c r="G173"/>
  <c r="G200"/>
  <c r="G198"/>
  <c r="G206"/>
  <c r="G204"/>
  <c r="G211"/>
  <c r="G209"/>
  <c r="H58"/>
  <c r="H56"/>
  <c r="H66"/>
  <c r="H64"/>
  <c r="H77"/>
  <c r="H75"/>
  <c r="H82"/>
  <c r="H80"/>
  <c r="H87"/>
  <c r="H85"/>
  <c r="H93"/>
  <c r="H91"/>
  <c r="H98"/>
  <c r="H96"/>
  <c r="H105"/>
  <c r="H103"/>
  <c r="H117"/>
  <c r="H124"/>
  <c r="H122"/>
  <c r="H129"/>
  <c r="H127"/>
  <c r="H143"/>
  <c r="H158"/>
  <c r="H142"/>
  <c r="H141"/>
  <c r="H167"/>
  <c r="H192"/>
  <c r="H173"/>
  <c r="H172"/>
  <c r="H200"/>
  <c r="H198"/>
  <c r="H206"/>
  <c r="H204"/>
  <c r="H211"/>
  <c r="H209"/>
  <c r="E21"/>
  <c r="H55"/>
  <c r="G172"/>
  <c r="H108"/>
  <c r="F108"/>
  <c r="E108"/>
  <c r="F214"/>
  <c r="E214"/>
</calcChain>
</file>

<file path=xl/sharedStrings.xml><?xml version="1.0" encoding="utf-8"?>
<sst xmlns="http://schemas.openxmlformats.org/spreadsheetml/2006/main" count="278" uniqueCount="213">
  <si>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</si>
  <si>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</si>
  <si>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</si>
  <si>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</si>
  <si>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</si>
  <si>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</si>
  <si>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</si>
  <si>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</si>
  <si>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</si>
  <si>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</si>
  <si>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</si>
  <si>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</si>
  <si>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</si>
  <si>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</si>
  <si>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</si>
  <si>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</si>
  <si>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</si>
  <si>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</si>
  <si>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</si>
  <si>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</si>
  <si>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</si>
  <si>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</si>
  <si>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</si>
  <si>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</si>
  <si>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</si>
  <si>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</si>
  <si>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</si>
  <si>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</si>
  <si>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</si>
  <si>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</si>
  <si>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</si>
  <si>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</si>
  <si>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</si>
  <si>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</si>
  <si>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</si>
  <si>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</si>
  <si>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</si>
  <si>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</si>
  <si>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</si>
  <si>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</si>
  <si>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</si>
  <si>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</si>
  <si>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</si>
  <si>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</si>
  <si>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</si>
  <si>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</si>
  <si>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</si>
  <si>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</si>
  <si>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</si>
  <si>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</si>
  <si>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</si>
  <si>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</si>
  <si>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</si>
  <si>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</si>
  <si>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</si>
  <si>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</si>
  <si>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</si>
  <si>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</si>
  <si>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</si>
  <si>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</si>
  <si>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</si>
  <si>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</si>
  <si>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</si>
  <si>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</si>
  <si>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</si>
  <si>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</si>
  <si>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</si>
  <si>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</si>
  <si>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</si>
  <si>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</si>
  <si>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</si>
  <si>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</si>
  <si>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</si>
  <si>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</si>
  <si>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</si>
  <si>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</si>
  <si>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</si>
  <si>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</si>
  <si>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</si>
  <si>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</si>
  <si>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</si>
  <si>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</si>
  <si>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</si>
  <si>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</si>
  <si>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</si>
  <si>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</si>
  <si>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</si>
  <si>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</si>
  <si>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</si>
  <si>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</si>
  <si>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</si>
  <si>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</si>
  <si>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</si>
  <si>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</si>
  <si>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</si>
  <si>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</si>
  <si>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</si>
  <si>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</si>
  <si>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</si>
  <si>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</si>
  <si>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</si>
  <si>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</si>
  <si>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</si>
  <si>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</si>
  <si>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</si>
  <si>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</si>
  <si>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</si>
  <si>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</si>
  <si>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</si>
  <si>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</si>
  <si>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</si>
  <si>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</si>
  <si>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</si>
  <si>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</si>
  <si>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</si>
  <si>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</si>
  <si>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</si>
  <si>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</si>
  <si>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</si>
  <si>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</si>
  <si>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</si>
  <si>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</si>
  <si>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</si>
  <si>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</si>
  <si>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</si>
  <si>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</si>
  <si>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</si>
  <si>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</si>
  <si>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</si>
  <si>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</si>
  <si>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</si>
  <si>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</si>
  <si>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</si>
  <si>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</si>
  <si>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</si>
  <si>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PAGĖGIŲ SAVIVALDYBĖS  2019  METŲ  BIUDŽETO  ASIGNAVIMAI</t>
  </si>
  <si>
    <t>priemonė pagal SVP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</si>
  <si>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</si>
  <si>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</si>
  <si>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</si>
  <si>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</si>
  <si>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</si>
  <si>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(5st.+7st.)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</si>
  <si>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</si>
  <si>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</si>
  <si>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</si>
  <si>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</si>
  <si>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</si>
  <si>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</si>
  <si>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</si>
  <si>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</si>
  <si>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</si>
  <si>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</si>
  <si>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</si>
  <si>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</si>
  <si>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</si>
  <si>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</si>
  <si>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</si>
  <si>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</si>
  <si>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</si>
  <si>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</si>
  <si>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</si>
  <si>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</si>
  <si>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</si>
  <si>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</si>
  <si>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</si>
  <si>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</si>
  <si>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</si>
  <si>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</si>
  <si>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</si>
  <si>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</si>
  <si>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</si>
  <si>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</si>
  <si>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</si>
  <si>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</si>
  <si>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</si>
  <si>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</si>
  <si>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</si>
  <si>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</si>
  <si>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</si>
  <si>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</si>
  <si>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</si>
  <si>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UAB,,Tauragės regiono atliekų tvarkymo centras"projektų koofinansavimas</t>
  </si>
  <si>
    <t>Savivaldybės soc. Būsto fondo plėtra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</si>
  <si>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</si>
  <si>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</si>
  <si>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</si>
  <si>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</si>
  <si>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</si>
  <si>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</si>
  <si>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</si>
  <si>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</si>
  <si>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</si>
  <si>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</si>
  <si>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</si>
  <si>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</si>
  <si>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</si>
  <si>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</si>
  <si>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</si>
  <si>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</si>
  <si>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</si>
  <si>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</si>
  <si>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</si>
  <si>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</si>
  <si>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</si>
  <si>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2019 m. vasario 20  d.</t>
  </si>
  <si>
    <t>sprendimo Nr. T-42</t>
  </si>
  <si>
    <t>(Pagėgių savivaldybės tarybos</t>
  </si>
  <si>
    <t>04.1.2.04.01.</t>
  </si>
  <si>
    <t>Projektas,,Viešojo administravimo ir bendradarbiavimo stiprinimasPagėgių ir Zabludov ir Dobrzynevo savivaldybių gyventojų saugios aplinkos gerinimui"</t>
  </si>
  <si>
    <t xml:space="preserve"> SAVARANKIŠKOMS FUNKCIJOMS VYKDYTI (4)</t>
  </si>
  <si>
    <t>2019 m. rugsėjo 26 d.</t>
  </si>
  <si>
    <t>sprendimo Nr. T-165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</si>
</sst>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" xfId="0" applyFont="1" applyBorder="1"/>
    <xf numFmtId="0" fontId="2" fillId="0" borderId="14" xfId="0" applyFont="1" applyBorder="1"/>
    <xf numFmtId="164" fontId="4" fillId="0" borderId="1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wrapText="1"/>
    </xf>
    <xf numFmtId="0" fontId="4" fillId="0" borderId="20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/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wrapText="1"/>
    </xf>
    <xf numFmtId="0" fontId="2" fillId="0" borderId="20" xfId="0" applyFont="1" applyBorder="1"/>
    <xf numFmtId="0" fontId="2" fillId="0" borderId="21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3" borderId="23" xfId="0" applyFont="1" applyFill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 applyAlignment="1">
      <alignment wrapText="1"/>
    </xf>
    <xf numFmtId="0" fontId="3" fillId="2" borderId="27" xfId="0" applyFont="1" applyFill="1" applyBorder="1"/>
    <xf numFmtId="0" fontId="4" fillId="0" borderId="28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0" fontId="4" fillId="0" borderId="29" xfId="0" applyFont="1" applyBorder="1"/>
    <xf numFmtId="0" fontId="3" fillId="3" borderId="27" xfId="0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1" xfId="0" applyFont="1" applyBorder="1" applyAlignment="1">
      <alignment wrapText="1"/>
    </xf>
    <xf numFmtId="0" fontId="4" fillId="0" borderId="31" xfId="0" applyFont="1" applyFill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3" fillId="2" borderId="37" xfId="0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0" fontId="2" fillId="0" borderId="29" xfId="0" applyFont="1" applyFill="1" applyBorder="1"/>
    <xf numFmtId="0" fontId="3" fillId="2" borderId="37" xfId="0" applyFont="1" applyFill="1" applyBorder="1" applyAlignment="1">
      <alignment horizontal="left" wrapText="1"/>
    </xf>
    <xf numFmtId="0" fontId="4" fillId="0" borderId="29" xfId="0" applyFont="1" applyFill="1" applyBorder="1"/>
    <xf numFmtId="0" fontId="4" fillId="0" borderId="39" xfId="0" applyFont="1" applyFill="1" applyBorder="1"/>
    <xf numFmtId="0" fontId="4" fillId="0" borderId="32" xfId="0" applyFont="1" applyFill="1" applyBorder="1"/>
    <xf numFmtId="0" fontId="8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1" fontId="3" fillId="0" borderId="30" xfId="0" applyNumberFormat="1" applyFont="1" applyBorder="1" applyAlignment="1">
      <alignment wrapText="1"/>
    </xf>
    <xf numFmtId="0" fontId="8" fillId="0" borderId="42" xfId="0" applyFont="1" applyBorder="1" applyAlignment="1">
      <alignment horizontal="center"/>
    </xf>
    <xf numFmtId="0" fontId="2" fillId="0" borderId="33" xfId="0" applyFont="1" applyBorder="1"/>
    <xf numFmtId="0" fontId="2" fillId="0" borderId="31" xfId="0" applyFont="1" applyBorder="1"/>
    <xf numFmtId="0" fontId="4" fillId="0" borderId="33" xfId="0" applyFont="1" applyFill="1" applyBorder="1"/>
    <xf numFmtId="0" fontId="4" fillId="0" borderId="43" xfId="0" applyFont="1" applyFill="1" applyBorder="1"/>
    <xf numFmtId="0" fontId="2" fillId="0" borderId="42" xfId="0" applyFont="1" applyBorder="1"/>
    <xf numFmtId="1" fontId="4" fillId="0" borderId="30" xfId="0" applyNumberFormat="1" applyFont="1" applyBorder="1" applyAlignment="1">
      <alignment wrapText="1"/>
    </xf>
    <xf numFmtId="0" fontId="4" fillId="0" borderId="31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2" fillId="4" borderId="29" xfId="0" applyFont="1" applyFill="1" applyBorder="1"/>
    <xf numFmtId="0" fontId="2" fillId="4" borderId="2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9"/>
  <sheetViews>
    <sheetView tabSelected="1" workbookViewId="0">
      <selection activeCell="G8" sqref="G8"/>
    </sheetView>
  </sheetViews>
  <sheetFormatPr defaultRowHeight="12.75"/>
  <cols>
    <col min="1" max="1" width="4.140625" style="1" customWidth="1"/>
    <col min="2" max="2" width="7" style="1" customWidth="1"/>
    <col min="3" max="3" width="42.7109375" style="1" customWidth="1"/>
    <col min="4" max="5" width="15.42578125" style="1" customWidth="1"/>
    <col min="6" max="6" width="13.28515625" style="1" customWidth="1"/>
    <col min="7" max="7" width="13.5703125" style="1" customWidth="1"/>
    <col min="8" max="8" width="13.71093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126</v>
      </c>
    </row>
    <row r="3" spans="2:16">
      <c r="G3" s="1" t="s">
        <v>205</v>
      </c>
    </row>
    <row r="4" spans="2:16">
      <c r="G4" s="1" t="s">
        <v>206</v>
      </c>
    </row>
    <row r="5" spans="2:16" ht="15.75">
      <c r="C5" s="2"/>
      <c r="D5" s="2"/>
      <c r="G5" s="1" t="s">
        <v>180</v>
      </c>
      <c r="M5" s="8"/>
      <c r="N5" s="8"/>
      <c r="O5" s="8"/>
    </row>
    <row r="6" spans="2:16" ht="15.75">
      <c r="C6" s="2"/>
      <c r="D6" s="2"/>
      <c r="G6" s="1" t="s">
        <v>207</v>
      </c>
      <c r="M6" s="8"/>
      <c r="N6" s="8"/>
      <c r="O6" s="8"/>
    </row>
    <row r="7" spans="2:16" ht="15.75">
      <c r="C7" s="2"/>
      <c r="D7" s="2"/>
      <c r="G7" s="1" t="s">
        <v>211</v>
      </c>
      <c r="M7" s="8"/>
      <c r="N7" s="8"/>
      <c r="O7" s="8"/>
    </row>
    <row r="8" spans="2:16" ht="15.75">
      <c r="C8" s="2"/>
      <c r="D8" s="2"/>
      <c r="G8" s="1" t="s">
        <v>212</v>
      </c>
      <c r="M8" s="8"/>
      <c r="N8" s="8"/>
      <c r="O8" s="8"/>
    </row>
    <row r="9" spans="2:16" ht="18.75">
      <c r="C9" s="18" t="s">
        <v>135</v>
      </c>
      <c r="D9" s="18"/>
      <c r="H9" s="24"/>
      <c r="I9" s="24"/>
      <c r="J9" s="24"/>
      <c r="M9" s="8"/>
      <c r="N9" s="8"/>
    </row>
    <row r="10" spans="2:16" ht="18.75">
      <c r="C10" s="32" t="s">
        <v>210</v>
      </c>
      <c r="D10" s="32"/>
      <c r="E10" s="19"/>
      <c r="M10" s="8"/>
      <c r="N10" s="8"/>
      <c r="O10" s="8"/>
    </row>
    <row r="11" spans="2:16" ht="15.75">
      <c r="C11" s="26"/>
      <c r="D11" s="26"/>
      <c r="M11" s="8"/>
      <c r="N11" s="8"/>
      <c r="O11" s="8"/>
    </row>
    <row r="12" spans="2:16" ht="15.75">
      <c r="C12" s="24"/>
      <c r="D12" s="24"/>
      <c r="M12" s="22"/>
      <c r="N12" s="22"/>
      <c r="O12" s="23"/>
      <c r="P12" s="22"/>
    </row>
    <row r="13" spans="2:16" ht="16.5" thickBot="1">
      <c r="B13" s="8"/>
      <c r="C13" s="2"/>
      <c r="D13" s="2"/>
      <c r="E13" s="23"/>
      <c r="F13" s="23"/>
      <c r="G13" s="23"/>
      <c r="H13" s="23" t="s">
        <v>122</v>
      </c>
      <c r="I13" s="23"/>
      <c r="J13" s="23"/>
      <c r="K13" s="23"/>
      <c r="L13" s="23"/>
      <c r="M13" s="23"/>
      <c r="N13" s="23"/>
      <c r="O13" s="23"/>
      <c r="P13" s="23"/>
    </row>
    <row r="14" spans="2:16" ht="15.75">
      <c r="B14" s="30"/>
      <c r="C14" s="44"/>
      <c r="D14" s="69"/>
      <c r="E14" s="60"/>
      <c r="F14" s="9" t="s">
        <v>48</v>
      </c>
      <c r="G14" s="9"/>
      <c r="H14" s="10"/>
      <c r="I14" s="11"/>
      <c r="J14" s="11"/>
      <c r="K14" s="11"/>
      <c r="L14" s="27"/>
      <c r="M14" s="11"/>
      <c r="N14" s="11"/>
      <c r="O14" s="11"/>
      <c r="P14" s="27"/>
    </row>
    <row r="15" spans="2:16" ht="16.5" thickBot="1">
      <c r="B15" s="31"/>
      <c r="C15" s="45"/>
      <c r="D15" s="70"/>
      <c r="E15" s="61"/>
      <c r="F15" s="12" t="s">
        <v>50</v>
      </c>
      <c r="G15" s="12"/>
      <c r="H15" s="13"/>
      <c r="I15" s="11"/>
      <c r="J15" s="11"/>
      <c r="K15" s="11"/>
      <c r="L15" s="27"/>
      <c r="M15" s="11"/>
      <c r="N15" s="11"/>
      <c r="O15" s="11"/>
      <c r="P15" s="27"/>
    </row>
    <row r="16" spans="2:16" ht="94.5" customHeight="1" thickBot="1">
      <c r="B16" s="104" t="s">
        <v>107</v>
      </c>
      <c r="C16" s="46" t="s">
        <v>118</v>
      </c>
      <c r="D16" s="71" t="s">
        <v>136</v>
      </c>
      <c r="E16" s="62" t="s">
        <v>134</v>
      </c>
      <c r="F16" s="29" t="s">
        <v>28</v>
      </c>
      <c r="G16" s="14" t="s">
        <v>49</v>
      </c>
      <c r="H16" s="15" t="s">
        <v>9</v>
      </c>
      <c r="I16" s="27"/>
      <c r="J16" s="11"/>
      <c r="K16" s="27"/>
      <c r="L16" s="27"/>
      <c r="M16" s="27"/>
      <c r="N16" s="11"/>
      <c r="O16" s="27"/>
      <c r="P16" s="27"/>
    </row>
    <row r="17" spans="2:16" ht="29.25" customHeight="1">
      <c r="B17" s="111" t="s">
        <v>107</v>
      </c>
      <c r="C17" s="73"/>
      <c r="D17" s="112"/>
      <c r="E17" s="113" t="s">
        <v>142</v>
      </c>
      <c r="F17" s="114"/>
      <c r="G17" s="113"/>
      <c r="H17" s="115"/>
      <c r="I17" s="27"/>
      <c r="J17" s="11"/>
      <c r="K17" s="11"/>
      <c r="L17" s="11"/>
      <c r="M17" s="27"/>
      <c r="N17" s="11"/>
      <c r="O17" s="11"/>
      <c r="P17" s="11"/>
    </row>
    <row r="18" spans="2:16" ht="12.75" customHeight="1" thickBot="1">
      <c r="B18" s="105">
        <v>1</v>
      </c>
      <c r="C18" s="85">
        <v>2</v>
      </c>
      <c r="D18" s="86">
        <v>3</v>
      </c>
      <c r="E18" s="87">
        <v>4</v>
      </c>
      <c r="F18" s="88">
        <v>5</v>
      </c>
      <c r="G18" s="87">
        <v>6</v>
      </c>
      <c r="H18" s="89">
        <v>7</v>
      </c>
      <c r="I18" s="28"/>
      <c r="J18" s="28"/>
      <c r="K18" s="28"/>
      <c r="L18" s="28"/>
      <c r="M18" s="28"/>
      <c r="N18" s="28"/>
      <c r="O18" s="28"/>
      <c r="P18" s="28"/>
    </row>
    <row r="19" spans="2:16" ht="34.5" customHeight="1" thickBot="1">
      <c r="B19" s="106">
        <v>1</v>
      </c>
      <c r="C19" s="78" t="s">
        <v>127</v>
      </c>
      <c r="D19" s="79"/>
      <c r="E19" s="63">
        <f>SUM(E20,E51)</f>
        <v>1403</v>
      </c>
      <c r="F19" s="16">
        <f>SUM(F20,F51)</f>
        <v>1403</v>
      </c>
      <c r="G19" s="16">
        <f>SUM(G20,G51)</f>
        <v>1403</v>
      </c>
      <c r="H19" s="17">
        <f>SUM(H20,H51)</f>
        <v>0</v>
      </c>
      <c r="I19" s="7"/>
      <c r="J19" s="7"/>
      <c r="K19" s="7"/>
      <c r="L19" s="7"/>
      <c r="M19" s="7"/>
      <c r="N19" s="7"/>
      <c r="O19" s="7"/>
      <c r="P19" s="7"/>
    </row>
    <row r="20" spans="2:16" ht="15" customHeight="1">
      <c r="B20" s="107">
        <v>2</v>
      </c>
      <c r="C20" s="73" t="s">
        <v>86</v>
      </c>
      <c r="D20" s="74"/>
      <c r="E20" s="75">
        <f>SUM(E21,E43,E46,E48)</f>
        <v>1403</v>
      </c>
      <c r="F20" s="76">
        <f>SUM(F21,F43,F46,F48)</f>
        <v>1403</v>
      </c>
      <c r="G20" s="76">
        <f>SUM(G21,G43,G46,G48)</f>
        <v>1403</v>
      </c>
      <c r="H20" s="77">
        <f>SUM(H21,H43,H46,H48)</f>
        <v>0</v>
      </c>
      <c r="I20" s="7"/>
      <c r="J20" s="7"/>
      <c r="K20" s="7"/>
      <c r="L20" s="7"/>
      <c r="M20" s="7"/>
      <c r="N20" s="7"/>
      <c r="O20" s="7"/>
      <c r="P20" s="7"/>
    </row>
    <row r="21" spans="2:16" ht="15.75">
      <c r="B21" s="107">
        <v>3</v>
      </c>
      <c r="C21" s="47" t="s">
        <v>92</v>
      </c>
      <c r="D21" s="72"/>
      <c r="E21" s="64">
        <f>SUM(E22:E42)</f>
        <v>0</v>
      </c>
      <c r="F21" s="3">
        <f>SUM(F22:F42)</f>
        <v>0</v>
      </c>
      <c r="G21" s="3">
        <f>SUM(G22:G42)</f>
        <v>0</v>
      </c>
      <c r="H21" s="34">
        <f>SUM(H22:H42)</f>
        <v>0</v>
      </c>
      <c r="I21" s="7"/>
      <c r="J21" s="7"/>
      <c r="K21" s="7"/>
      <c r="L21" s="7"/>
      <c r="M21" s="7"/>
      <c r="N21" s="7"/>
      <c r="O21" s="7"/>
      <c r="P21" s="7"/>
    </row>
    <row r="22" spans="2:16" ht="15.75">
      <c r="B22" s="107">
        <v>4</v>
      </c>
      <c r="C22" s="48" t="s">
        <v>34</v>
      </c>
      <c r="D22" s="90" t="s">
        <v>201</v>
      </c>
      <c r="E22" s="65">
        <f>SUM(F22+H22)</f>
        <v>0</v>
      </c>
      <c r="F22" s="35"/>
      <c r="G22" s="35"/>
      <c r="H22" s="36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7">
        <v>5</v>
      </c>
      <c r="C23" s="48" t="s">
        <v>55</v>
      </c>
      <c r="D23" s="90" t="s">
        <v>203</v>
      </c>
      <c r="E23" s="65">
        <f t="shared" ref="E23:E42" si="0">SUM(F23+H23)</f>
        <v>0</v>
      </c>
      <c r="F23" s="35"/>
      <c r="G23" s="35"/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107">
        <v>6</v>
      </c>
      <c r="C24" s="48" t="s">
        <v>6</v>
      </c>
      <c r="D24" s="90" t="s">
        <v>204</v>
      </c>
      <c r="E24" s="65">
        <f t="shared" si="0"/>
        <v>0</v>
      </c>
      <c r="F24" s="35"/>
      <c r="G24" s="35"/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7">
        <v>7</v>
      </c>
      <c r="C25" s="48" t="s">
        <v>47</v>
      </c>
      <c r="D25" s="90" t="s">
        <v>202</v>
      </c>
      <c r="E25" s="65">
        <f t="shared" si="0"/>
        <v>0</v>
      </c>
      <c r="F25" s="35"/>
      <c r="G25" s="35"/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7">
        <v>8</v>
      </c>
      <c r="C26" s="48" t="s">
        <v>29</v>
      </c>
      <c r="D26" s="90" t="s">
        <v>196</v>
      </c>
      <c r="E26" s="65">
        <f t="shared" si="0"/>
        <v>0</v>
      </c>
      <c r="F26" s="35"/>
      <c r="G26" s="35"/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107">
        <v>9</v>
      </c>
      <c r="C27" s="48" t="s">
        <v>30</v>
      </c>
      <c r="D27" s="90" t="s">
        <v>197</v>
      </c>
      <c r="E27" s="65">
        <f t="shared" si="0"/>
        <v>0</v>
      </c>
      <c r="F27" s="35"/>
      <c r="G27" s="35"/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15.75">
      <c r="B28" s="107">
        <v>10</v>
      </c>
      <c r="C28" s="48" t="s">
        <v>31</v>
      </c>
      <c r="D28" s="90" t="s">
        <v>198</v>
      </c>
      <c r="E28" s="65">
        <f t="shared" si="0"/>
        <v>0</v>
      </c>
      <c r="F28" s="35"/>
      <c r="G28" s="35"/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107">
        <v>11</v>
      </c>
      <c r="C29" s="48" t="s">
        <v>32</v>
      </c>
      <c r="D29" s="90" t="s">
        <v>199</v>
      </c>
      <c r="E29" s="65">
        <f t="shared" si="0"/>
        <v>0</v>
      </c>
      <c r="F29" s="35"/>
      <c r="G29" s="35"/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15.75">
      <c r="B30" s="107">
        <v>12</v>
      </c>
      <c r="C30" s="48" t="s">
        <v>33</v>
      </c>
      <c r="D30" s="90" t="s">
        <v>200</v>
      </c>
      <c r="E30" s="65">
        <f t="shared" si="0"/>
        <v>0</v>
      </c>
      <c r="F30" s="35"/>
      <c r="G30" s="35"/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28.5" customHeight="1">
      <c r="B31" s="107">
        <v>13</v>
      </c>
      <c r="C31" s="49" t="s">
        <v>14</v>
      </c>
      <c r="D31" s="90" t="s">
        <v>143</v>
      </c>
      <c r="E31" s="65">
        <f t="shared" si="0"/>
        <v>0</v>
      </c>
      <c r="F31" s="35"/>
      <c r="G31" s="35"/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7">
        <v>14</v>
      </c>
      <c r="C32" s="48" t="s">
        <v>25</v>
      </c>
      <c r="D32" s="90" t="s">
        <v>143</v>
      </c>
      <c r="E32" s="65">
        <f t="shared" si="0"/>
        <v>0</v>
      </c>
      <c r="F32" s="35"/>
      <c r="G32" s="35"/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26.25">
      <c r="B33" s="107">
        <v>15</v>
      </c>
      <c r="C33" s="49" t="s">
        <v>15</v>
      </c>
      <c r="D33" s="90" t="s">
        <v>143</v>
      </c>
      <c r="E33" s="65">
        <f t="shared" si="0"/>
        <v>0</v>
      </c>
      <c r="F33" s="35"/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107">
        <v>16</v>
      </c>
      <c r="C34" s="49" t="s">
        <v>13</v>
      </c>
      <c r="D34" s="90" t="s">
        <v>143</v>
      </c>
      <c r="E34" s="65">
        <f t="shared" si="0"/>
        <v>0</v>
      </c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15.75">
      <c r="B35" s="107">
        <v>17</v>
      </c>
      <c r="C35" s="48" t="s">
        <v>16</v>
      </c>
      <c r="D35" s="90" t="s">
        <v>143</v>
      </c>
      <c r="E35" s="65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15.75">
      <c r="B36" s="107">
        <v>18</v>
      </c>
      <c r="C36" s="48" t="s">
        <v>4</v>
      </c>
      <c r="D36" s="90" t="s">
        <v>143</v>
      </c>
      <c r="E36" s="65">
        <f t="shared" si="0"/>
        <v>0</v>
      </c>
      <c r="F36" s="35"/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5.75">
      <c r="B37" s="107">
        <v>19</v>
      </c>
      <c r="C37" s="48" t="s">
        <v>1</v>
      </c>
      <c r="D37" s="90" t="s">
        <v>143</v>
      </c>
      <c r="E37" s="65">
        <f t="shared" si="0"/>
        <v>0</v>
      </c>
      <c r="F37" s="35"/>
      <c r="G37" s="35"/>
      <c r="H37" s="36"/>
      <c r="I37" s="25"/>
      <c r="J37" s="25"/>
      <c r="K37" s="25"/>
      <c r="L37" s="25"/>
      <c r="M37" s="25"/>
      <c r="N37" s="25"/>
      <c r="O37" s="25"/>
      <c r="P37" s="25"/>
    </row>
    <row r="38" spans="2:16" ht="17.25" customHeight="1">
      <c r="B38" s="107">
        <v>20</v>
      </c>
      <c r="C38" s="49" t="s">
        <v>8</v>
      </c>
      <c r="D38" s="90" t="s">
        <v>143</v>
      </c>
      <c r="E38" s="65">
        <f t="shared" si="0"/>
        <v>0</v>
      </c>
      <c r="F38" s="35"/>
      <c r="G38" s="35"/>
      <c r="H38" s="36"/>
      <c r="I38" s="25"/>
      <c r="J38" s="25"/>
      <c r="K38" s="25"/>
      <c r="L38" s="25"/>
      <c r="M38" s="25"/>
      <c r="N38" s="25"/>
      <c r="O38" s="25"/>
      <c r="P38" s="25"/>
    </row>
    <row r="39" spans="2:16" ht="30" customHeight="1">
      <c r="B39" s="107">
        <v>21</v>
      </c>
      <c r="C39" s="49" t="s">
        <v>114</v>
      </c>
      <c r="D39" s="90" t="s">
        <v>143</v>
      </c>
      <c r="E39" s="65">
        <f t="shared" si="0"/>
        <v>0</v>
      </c>
      <c r="F39" s="35"/>
      <c r="G39" s="35"/>
      <c r="H39" s="36"/>
      <c r="I39" s="25"/>
      <c r="J39" s="25"/>
      <c r="K39" s="25"/>
      <c r="L39" s="25"/>
      <c r="M39" s="25"/>
      <c r="N39" s="25"/>
      <c r="O39" s="25"/>
      <c r="P39" s="25"/>
    </row>
    <row r="40" spans="2:16" ht="13.5" customHeight="1">
      <c r="B40" s="107">
        <v>22</v>
      </c>
      <c r="C40" s="48" t="s">
        <v>2</v>
      </c>
      <c r="D40" s="90" t="s">
        <v>143</v>
      </c>
      <c r="E40" s="65">
        <f t="shared" si="0"/>
        <v>0</v>
      </c>
      <c r="F40" s="35"/>
      <c r="G40" s="35"/>
      <c r="H40" s="36"/>
      <c r="I40" s="25"/>
      <c r="J40" s="25"/>
      <c r="K40" s="25"/>
      <c r="L40" s="25"/>
      <c r="M40" s="25"/>
      <c r="N40" s="25"/>
      <c r="O40" s="25"/>
      <c r="P40" s="25"/>
    </row>
    <row r="41" spans="2:16" ht="15.75">
      <c r="B41" s="107">
        <v>23</v>
      </c>
      <c r="C41" s="48" t="s">
        <v>51</v>
      </c>
      <c r="D41" s="90" t="s">
        <v>144</v>
      </c>
      <c r="E41" s="65">
        <f t="shared" si="0"/>
        <v>0</v>
      </c>
      <c r="F41" s="35"/>
      <c r="G41" s="35"/>
      <c r="H41" s="36"/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107">
        <v>24</v>
      </c>
      <c r="C42" s="48" t="s">
        <v>0</v>
      </c>
      <c r="D42" s="90" t="s">
        <v>145</v>
      </c>
      <c r="E42" s="65">
        <f t="shared" si="0"/>
        <v>0</v>
      </c>
      <c r="F42" s="35"/>
      <c r="G42" s="35"/>
      <c r="H42" s="36"/>
      <c r="I42" s="25"/>
      <c r="J42" s="25"/>
      <c r="K42" s="25"/>
      <c r="L42" s="25"/>
      <c r="M42" s="7"/>
      <c r="N42" s="25"/>
      <c r="O42" s="25"/>
      <c r="P42" s="25"/>
    </row>
    <row r="43" spans="2:16" ht="15.75">
      <c r="B43" s="107">
        <v>25</v>
      </c>
      <c r="C43" s="47" t="s">
        <v>93</v>
      </c>
      <c r="D43" s="90"/>
      <c r="E43" s="64">
        <f>SUM(E44:E45)</f>
        <v>1403</v>
      </c>
      <c r="F43" s="3">
        <f>SUM(F44:F45)</f>
        <v>1403</v>
      </c>
      <c r="G43" s="3">
        <f>SUM(G44:G45)</f>
        <v>1403</v>
      </c>
      <c r="H43" s="34">
        <f>SUM(H44:H45)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107">
        <v>26</v>
      </c>
      <c r="C44" s="49" t="s">
        <v>18</v>
      </c>
      <c r="D44" s="90" t="s">
        <v>146</v>
      </c>
      <c r="E44" s="65">
        <f>SUM(F44+H44)</f>
        <v>1403</v>
      </c>
      <c r="F44" s="35">
        <v>1403</v>
      </c>
      <c r="G44" s="35">
        <v>1403</v>
      </c>
      <c r="H44" s="36">
        <v>0</v>
      </c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107">
        <v>27</v>
      </c>
      <c r="C45" s="48" t="s">
        <v>35</v>
      </c>
      <c r="D45" s="90" t="s">
        <v>146</v>
      </c>
      <c r="E45" s="65">
        <f>SUM(F45+H45)</f>
        <v>0</v>
      </c>
      <c r="F45" s="35"/>
      <c r="G45" s="35"/>
      <c r="H45" s="36">
        <v>0</v>
      </c>
      <c r="I45" s="25"/>
      <c r="J45" s="25"/>
      <c r="K45" s="25"/>
      <c r="L45" s="25"/>
      <c r="M45" s="25"/>
      <c r="N45" s="25"/>
      <c r="O45" s="25"/>
      <c r="P45" s="25"/>
    </row>
    <row r="46" spans="2:16" ht="15.75">
      <c r="B46" s="107">
        <v>28</v>
      </c>
      <c r="C46" s="47" t="s">
        <v>95</v>
      </c>
      <c r="D46" s="92"/>
      <c r="E46" s="64">
        <f>SUM(E47:E47)</f>
        <v>0</v>
      </c>
      <c r="F46" s="3">
        <f>SUM(F47:F47)</f>
        <v>0</v>
      </c>
      <c r="G46" s="3">
        <f>SUM(G47:G47)</f>
        <v>0</v>
      </c>
      <c r="H46" s="34">
        <f>SUM(H47:H47)</f>
        <v>0</v>
      </c>
      <c r="I46" s="7"/>
      <c r="J46" s="7"/>
      <c r="K46" s="7"/>
      <c r="L46" s="7"/>
      <c r="M46" s="7"/>
      <c r="N46" s="7"/>
      <c r="O46" s="7"/>
      <c r="P46" s="7"/>
    </row>
    <row r="47" spans="2:16" ht="15.75">
      <c r="B47" s="107">
        <v>29</v>
      </c>
      <c r="C47" s="48" t="s">
        <v>106</v>
      </c>
      <c r="D47" s="90" t="s">
        <v>147</v>
      </c>
      <c r="E47" s="65">
        <f>SUM(F47,H47)</f>
        <v>0</v>
      </c>
      <c r="F47" s="35"/>
      <c r="G47" s="35"/>
      <c r="H47" s="36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107">
        <v>30</v>
      </c>
      <c r="C48" s="47" t="s">
        <v>96</v>
      </c>
      <c r="D48" s="92"/>
      <c r="E48" s="64">
        <f>SUM(E49:E49)</f>
        <v>0</v>
      </c>
      <c r="F48" s="3">
        <f>SUM(F49:F49)</f>
        <v>0</v>
      </c>
      <c r="G48" s="3">
        <f>SUM(G49:G49)</f>
        <v>0</v>
      </c>
      <c r="H48" s="34">
        <f>SUM(H49:H49)</f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7">
        <v>31</v>
      </c>
      <c r="C49" s="48" t="s">
        <v>105</v>
      </c>
      <c r="D49" s="90" t="s">
        <v>148</v>
      </c>
      <c r="E49" s="65">
        <f>SUM(F49+H49)</f>
        <v>0</v>
      </c>
      <c r="F49" s="35"/>
      <c r="G49" s="35"/>
      <c r="H49" s="36">
        <v>0</v>
      </c>
      <c r="I49" s="25"/>
      <c r="J49" s="25"/>
      <c r="K49" s="25"/>
      <c r="L49" s="25"/>
      <c r="M49" s="25"/>
      <c r="N49" s="25"/>
      <c r="O49" s="25"/>
      <c r="P49" s="25"/>
    </row>
    <row r="50" spans="2:16" ht="14.25" customHeight="1">
      <c r="B50" s="107">
        <v>32</v>
      </c>
      <c r="C50" s="50"/>
      <c r="D50" s="90"/>
      <c r="E50" s="65">
        <f>SUM(F50+H50)</f>
        <v>0</v>
      </c>
      <c r="F50" s="37"/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15.75">
      <c r="B51" s="107">
        <v>33</v>
      </c>
      <c r="C51" s="51" t="s">
        <v>123</v>
      </c>
      <c r="D51" s="93"/>
      <c r="E51" s="64">
        <f>SUM(E52)</f>
        <v>0</v>
      </c>
      <c r="F51" s="3">
        <f>SUM(F52)</f>
        <v>0</v>
      </c>
      <c r="G51" s="3">
        <f>SUM(G52)</f>
        <v>0</v>
      </c>
      <c r="H51" s="34">
        <f>SUM(H52)</f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107">
        <v>34</v>
      </c>
      <c r="C52" s="52" t="s">
        <v>94</v>
      </c>
      <c r="D52" s="93"/>
      <c r="E52" s="64">
        <f>SUM(E53:E54)</f>
        <v>0</v>
      </c>
      <c r="F52" s="64">
        <f>SUM(F53:F54)</f>
        <v>0</v>
      </c>
      <c r="G52" s="64">
        <f>SUM(G53:G54)</f>
        <v>0</v>
      </c>
      <c r="H52" s="64">
        <f>SUM(H53:H54)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107">
        <v>35</v>
      </c>
      <c r="C53" s="48" t="s">
        <v>124</v>
      </c>
      <c r="D53" s="90" t="s">
        <v>149</v>
      </c>
      <c r="E53" s="65">
        <f>SUM(F53+H53)</f>
        <v>0</v>
      </c>
      <c r="F53" s="37"/>
      <c r="G53" s="37"/>
      <c r="H53" s="38"/>
      <c r="I53" s="25"/>
      <c r="J53" s="25"/>
      <c r="K53" s="25"/>
      <c r="L53" s="25"/>
      <c r="M53" s="25"/>
      <c r="N53" s="25"/>
      <c r="O53" s="25"/>
      <c r="P53" s="25"/>
    </row>
    <row r="54" spans="2:16" ht="42" customHeight="1" thickBot="1">
      <c r="B54" s="107">
        <v>36</v>
      </c>
      <c r="C54" s="56" t="s">
        <v>209</v>
      </c>
      <c r="D54" s="94"/>
      <c r="E54" s="116">
        <f>SUM(F54+H54)</f>
        <v>0</v>
      </c>
      <c r="F54" s="37"/>
      <c r="G54" s="37"/>
      <c r="H54" s="38"/>
      <c r="I54" s="25"/>
      <c r="J54" s="25"/>
      <c r="K54" s="25"/>
      <c r="L54" s="25"/>
      <c r="M54" s="25"/>
      <c r="N54" s="25"/>
      <c r="O54" s="25"/>
      <c r="P54" s="25"/>
    </row>
    <row r="55" spans="2:16" ht="31.5" customHeight="1" thickBot="1">
      <c r="B55" s="107">
        <v>37</v>
      </c>
      <c r="C55" s="81" t="s">
        <v>128</v>
      </c>
      <c r="D55" s="95"/>
      <c r="E55" s="63">
        <f>SUM(E56+E64+E70+E75+E80+E85+E91+E96+E103)</f>
        <v>0</v>
      </c>
      <c r="F55" s="16">
        <f>SUM(F56+F64+F70+F75+F80+F85+F91+F96+F103)</f>
        <v>0</v>
      </c>
      <c r="G55" s="16">
        <f>SUM(G56+G64+G70+G75+G80+G85+G91+G96+G103)</f>
        <v>-555</v>
      </c>
      <c r="H55" s="17">
        <f>SUM(H56+H64+H70+H75+H80+H85+H91+H96+H103)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107">
        <v>38</v>
      </c>
      <c r="C56" s="73" t="s">
        <v>86</v>
      </c>
      <c r="D56" s="96"/>
      <c r="E56" s="75">
        <f>SUM(E58)</f>
        <v>0</v>
      </c>
      <c r="F56" s="76">
        <f>SUM(F58)</f>
        <v>0</v>
      </c>
      <c r="G56" s="76">
        <f>SUM(G58)</f>
        <v>0</v>
      </c>
      <c r="H56" s="77">
        <f>SUM(H58)</f>
        <v>0</v>
      </c>
      <c r="I56" s="7"/>
      <c r="J56" s="7"/>
      <c r="K56" s="7"/>
      <c r="L56" s="7"/>
      <c r="M56" s="7"/>
      <c r="N56" s="7"/>
      <c r="O56" s="7"/>
      <c r="P56" s="7"/>
    </row>
    <row r="57" spans="2:16" ht="13.5" customHeight="1">
      <c r="B57" s="107">
        <v>39</v>
      </c>
      <c r="C57" s="53"/>
      <c r="D57" s="97"/>
      <c r="E57" s="64"/>
      <c r="F57" s="3"/>
      <c r="G57" s="3"/>
      <c r="H57" s="34"/>
      <c r="I57" s="7"/>
      <c r="J57" s="7"/>
      <c r="K57" s="7"/>
      <c r="L57" s="7"/>
      <c r="M57" s="7"/>
      <c r="N57" s="7"/>
      <c r="O57" s="7"/>
      <c r="P57" s="7"/>
    </row>
    <row r="58" spans="2:16" ht="13.5" customHeight="1">
      <c r="B58" s="107">
        <v>40</v>
      </c>
      <c r="C58" s="52" t="s">
        <v>97</v>
      </c>
      <c r="D58" s="93"/>
      <c r="E58" s="64">
        <f>SUM(E59:E62)</f>
        <v>0</v>
      </c>
      <c r="F58" s="3">
        <f>SUM(F59:F62)</f>
        <v>0</v>
      </c>
      <c r="G58" s="3">
        <f>SUM(G59:G62)</f>
        <v>0</v>
      </c>
      <c r="H58" s="34">
        <f>SUM(H59:H62)</f>
        <v>0</v>
      </c>
      <c r="I58" s="7"/>
      <c r="J58" s="7"/>
      <c r="K58" s="7"/>
      <c r="L58" s="7"/>
      <c r="M58" s="7"/>
      <c r="N58" s="7"/>
      <c r="O58" s="7"/>
      <c r="P58" s="7"/>
    </row>
    <row r="59" spans="2:16" ht="15.75">
      <c r="B59" s="107">
        <v>41</v>
      </c>
      <c r="C59" s="48" t="s">
        <v>63</v>
      </c>
      <c r="D59" s="90" t="s">
        <v>150</v>
      </c>
      <c r="E59" s="65">
        <f>SUM(F59+H59)</f>
        <v>0</v>
      </c>
      <c r="F59" s="35"/>
      <c r="G59" s="35"/>
      <c r="H59" s="36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5.75">
      <c r="B60" s="107">
        <v>42</v>
      </c>
      <c r="C60" s="48" t="s">
        <v>113</v>
      </c>
      <c r="D60" s="90" t="s">
        <v>151</v>
      </c>
      <c r="E60" s="65">
        <f>SUM(F60+H60)</f>
        <v>0</v>
      </c>
      <c r="F60" s="35"/>
      <c r="G60" s="35"/>
      <c r="H60" s="36"/>
      <c r="I60" s="25"/>
      <c r="J60" s="25"/>
      <c r="K60" s="25"/>
      <c r="L60" s="25"/>
      <c r="M60" s="25"/>
      <c r="N60" s="25"/>
      <c r="O60" s="25"/>
      <c r="P60" s="25"/>
    </row>
    <row r="61" spans="2:16" ht="15.75">
      <c r="B61" s="107">
        <v>43</v>
      </c>
      <c r="C61" s="48" t="s">
        <v>104</v>
      </c>
      <c r="D61" s="90" t="s">
        <v>151</v>
      </c>
      <c r="E61" s="65">
        <f>SUM(F61+H61)</f>
        <v>0</v>
      </c>
      <c r="F61" s="35"/>
      <c r="G61" s="35"/>
      <c r="H61" s="36"/>
      <c r="I61" s="25"/>
      <c r="J61" s="25"/>
      <c r="K61" s="25"/>
      <c r="L61" s="25"/>
      <c r="M61" s="25"/>
      <c r="N61" s="25"/>
      <c r="O61" s="25"/>
      <c r="P61" s="25"/>
    </row>
    <row r="62" spans="2:16" ht="15.75">
      <c r="B62" s="107">
        <v>44</v>
      </c>
      <c r="C62" s="48" t="s">
        <v>36</v>
      </c>
      <c r="D62" s="90" t="s">
        <v>152</v>
      </c>
      <c r="E62" s="65">
        <f>SUM(F62+H62)</f>
        <v>0</v>
      </c>
      <c r="F62" s="35"/>
      <c r="G62" s="35"/>
      <c r="H62" s="36">
        <v>0</v>
      </c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107">
        <v>45</v>
      </c>
      <c r="C63" s="48"/>
      <c r="D63" s="90"/>
      <c r="E63" s="64"/>
      <c r="F63" s="35"/>
      <c r="G63" s="35"/>
      <c r="H63" s="36"/>
      <c r="I63" s="7"/>
      <c r="J63" s="25"/>
      <c r="K63" s="25"/>
      <c r="L63" s="25"/>
      <c r="M63" s="7"/>
      <c r="N63" s="25"/>
      <c r="O63" s="25"/>
      <c r="P63" s="25"/>
    </row>
    <row r="64" spans="2:16" ht="15.75">
      <c r="B64" s="107">
        <v>46</v>
      </c>
      <c r="C64" s="52" t="s">
        <v>72</v>
      </c>
      <c r="D64" s="93"/>
      <c r="E64" s="64">
        <f>SUM(E66)</f>
        <v>0</v>
      </c>
      <c r="F64" s="3">
        <f>SUM(F66)</f>
        <v>0</v>
      </c>
      <c r="G64" s="3">
        <f>SUM(G66)</f>
        <v>0</v>
      </c>
      <c r="H64" s="34">
        <f>SUM(H66)</f>
        <v>0</v>
      </c>
      <c r="I64" s="7"/>
      <c r="J64" s="7"/>
      <c r="K64" s="7"/>
      <c r="L64" s="7"/>
      <c r="M64" s="7"/>
      <c r="N64" s="7"/>
      <c r="O64" s="7"/>
      <c r="P64" s="7"/>
    </row>
    <row r="65" spans="2:16" ht="13.5" customHeight="1">
      <c r="B65" s="107">
        <v>47</v>
      </c>
      <c r="C65" s="49"/>
      <c r="D65" s="91"/>
      <c r="E65" s="64"/>
      <c r="F65" s="35"/>
      <c r="G65" s="35"/>
      <c r="H65" s="36"/>
      <c r="I65" s="25"/>
      <c r="J65" s="25"/>
      <c r="K65" s="25"/>
      <c r="L65" s="25"/>
      <c r="M65" s="25"/>
      <c r="N65" s="25"/>
      <c r="O65" s="25"/>
      <c r="P65" s="25"/>
    </row>
    <row r="66" spans="2:16" ht="13.5" customHeight="1">
      <c r="B66" s="107">
        <v>48</v>
      </c>
      <c r="C66" s="52" t="s">
        <v>97</v>
      </c>
      <c r="D66" s="93"/>
      <c r="E66" s="64">
        <f>SUM(E67+E68)</f>
        <v>0</v>
      </c>
      <c r="F66" s="3">
        <f>SUM(F67+F68)</f>
        <v>0</v>
      </c>
      <c r="G66" s="3">
        <f>SUM(G67+G68)</f>
        <v>0</v>
      </c>
      <c r="H66" s="34">
        <f>SUM(H67+H68)</f>
        <v>0</v>
      </c>
      <c r="I66" s="7"/>
      <c r="J66" s="7"/>
      <c r="K66" s="7"/>
      <c r="L66" s="7"/>
      <c r="M66" s="7"/>
      <c r="N66" s="7"/>
      <c r="O66" s="7"/>
      <c r="P66" s="7"/>
    </row>
    <row r="67" spans="2:16" ht="18.75" customHeight="1">
      <c r="B67" s="107">
        <v>49</v>
      </c>
      <c r="C67" s="49" t="s">
        <v>57</v>
      </c>
      <c r="D67" s="90" t="s">
        <v>151</v>
      </c>
      <c r="E67" s="65">
        <f>SUM(F67+H67)</f>
        <v>0</v>
      </c>
      <c r="F67" s="35"/>
      <c r="G67" s="35"/>
      <c r="H67" s="36"/>
      <c r="I67" s="25"/>
      <c r="J67" s="25"/>
      <c r="K67" s="25"/>
      <c r="L67" s="25"/>
      <c r="M67" s="25"/>
      <c r="N67" s="25"/>
      <c r="O67" s="25"/>
      <c r="P67" s="25"/>
    </row>
    <row r="68" spans="2:16" ht="27" customHeight="1">
      <c r="B68" s="107">
        <v>50</v>
      </c>
      <c r="C68" s="49" t="s">
        <v>58</v>
      </c>
      <c r="D68" s="91" t="s">
        <v>153</v>
      </c>
      <c r="E68" s="65">
        <f>SUM(F68+H68)</f>
        <v>0</v>
      </c>
      <c r="F68" s="35"/>
      <c r="G68" s="35"/>
      <c r="H68" s="36"/>
      <c r="I68" s="25"/>
      <c r="J68" s="25"/>
      <c r="K68" s="25"/>
      <c r="L68" s="25"/>
      <c r="M68" s="25"/>
      <c r="N68" s="25"/>
      <c r="O68" s="25"/>
      <c r="P68" s="25"/>
    </row>
    <row r="69" spans="2:16" ht="15.75">
      <c r="B69" s="107">
        <v>51</v>
      </c>
      <c r="C69" s="49"/>
      <c r="D69" s="91"/>
      <c r="E69" s="64"/>
      <c r="F69" s="35"/>
      <c r="G69" s="35"/>
      <c r="H69" s="36"/>
      <c r="I69" s="25"/>
      <c r="J69" s="25"/>
      <c r="K69" s="25"/>
      <c r="L69" s="25"/>
      <c r="M69" s="25"/>
      <c r="N69" s="25"/>
      <c r="O69" s="25"/>
      <c r="P69" s="25"/>
    </row>
    <row r="70" spans="2:16" ht="15.75">
      <c r="B70" s="107">
        <v>52</v>
      </c>
      <c r="C70" s="52" t="s">
        <v>73</v>
      </c>
      <c r="D70" s="93"/>
      <c r="E70" s="64">
        <f>SUM(E72)</f>
        <v>0</v>
      </c>
      <c r="F70" s="3">
        <f>SUM(F72)</f>
        <v>0</v>
      </c>
      <c r="G70" s="3">
        <f>SUM(G72)</f>
        <v>0</v>
      </c>
      <c r="H70" s="34">
        <f>SUM(H72)</f>
        <v>0</v>
      </c>
      <c r="I70" s="7"/>
      <c r="J70" s="7"/>
      <c r="K70" s="7"/>
      <c r="L70" s="7"/>
      <c r="M70" s="7"/>
      <c r="N70" s="7"/>
      <c r="O70" s="7"/>
      <c r="P70" s="7"/>
    </row>
    <row r="71" spans="2:16" ht="13.5" customHeight="1">
      <c r="B71" s="107">
        <v>53</v>
      </c>
      <c r="C71" s="52"/>
      <c r="D71" s="93"/>
      <c r="E71" s="64"/>
      <c r="F71" s="3"/>
      <c r="G71" s="3"/>
      <c r="H71" s="34"/>
      <c r="I71" s="7"/>
      <c r="J71" s="7"/>
      <c r="K71" s="7"/>
      <c r="L71" s="7"/>
      <c r="M71" s="7"/>
      <c r="N71" s="7"/>
      <c r="O71" s="7"/>
      <c r="P71" s="7"/>
    </row>
    <row r="72" spans="2:16" ht="15.75" customHeight="1">
      <c r="B72" s="107">
        <v>54</v>
      </c>
      <c r="C72" s="52" t="s">
        <v>97</v>
      </c>
      <c r="D72" s="93"/>
      <c r="E72" s="64">
        <f>SUM(E73)</f>
        <v>0</v>
      </c>
      <c r="F72" s="3">
        <f>SUM(F73)</f>
        <v>0</v>
      </c>
      <c r="G72" s="3">
        <f>SUM(G73)</f>
        <v>0</v>
      </c>
      <c r="H72" s="34">
        <f>SUM(H73)</f>
        <v>0</v>
      </c>
      <c r="I72" s="7"/>
      <c r="J72" s="7"/>
      <c r="K72" s="7"/>
      <c r="L72" s="7"/>
      <c r="M72" s="7"/>
      <c r="N72" s="7"/>
      <c r="O72" s="7"/>
      <c r="P72" s="7"/>
    </row>
    <row r="73" spans="2:16" ht="28.5" customHeight="1">
      <c r="B73" s="107">
        <v>55</v>
      </c>
      <c r="C73" s="48" t="s">
        <v>59</v>
      </c>
      <c r="D73" s="91" t="s">
        <v>153</v>
      </c>
      <c r="E73" s="65">
        <f>SUM(F73+H73)</f>
        <v>0</v>
      </c>
      <c r="F73" s="35"/>
      <c r="G73" s="35"/>
      <c r="H73" s="36">
        <v>0</v>
      </c>
      <c r="I73" s="25"/>
      <c r="J73" s="25"/>
      <c r="K73" s="25"/>
      <c r="L73" s="25"/>
      <c r="M73" s="25"/>
      <c r="N73" s="7"/>
      <c r="O73" s="7"/>
      <c r="P73" s="7"/>
    </row>
    <row r="74" spans="2:16" ht="12.75" customHeight="1">
      <c r="B74" s="107">
        <v>56</v>
      </c>
      <c r="C74" s="48"/>
      <c r="D74" s="90"/>
      <c r="E74" s="64"/>
      <c r="F74" s="3"/>
      <c r="G74" s="3"/>
      <c r="H74" s="34"/>
      <c r="I74" s="7"/>
      <c r="J74" s="7"/>
      <c r="K74" s="7"/>
      <c r="L74" s="7"/>
      <c r="M74" s="7"/>
      <c r="N74" s="7"/>
      <c r="O74" s="7"/>
      <c r="P74" s="7"/>
    </row>
    <row r="75" spans="2:16" ht="15.75">
      <c r="B75" s="107">
        <v>57</v>
      </c>
      <c r="C75" s="52" t="s">
        <v>74</v>
      </c>
      <c r="D75" s="93"/>
      <c r="E75" s="64">
        <f>SUM(E77)</f>
        <v>0</v>
      </c>
      <c r="F75" s="3">
        <f>SUM(F77)</f>
        <v>0</v>
      </c>
      <c r="G75" s="3">
        <f>SUM(G77)</f>
        <v>-555</v>
      </c>
      <c r="H75" s="34">
        <f>SUM(H77)</f>
        <v>0</v>
      </c>
      <c r="I75" s="7"/>
      <c r="J75" s="7"/>
      <c r="K75" s="7"/>
      <c r="L75" s="7"/>
      <c r="M75" s="7"/>
      <c r="N75" s="7"/>
      <c r="O75" s="7"/>
      <c r="P75" s="7"/>
    </row>
    <row r="76" spans="2:16" ht="15.75">
      <c r="B76" s="107">
        <v>58</v>
      </c>
      <c r="C76" s="52"/>
      <c r="D76" s="93"/>
      <c r="E76" s="64"/>
      <c r="F76" s="3"/>
      <c r="G76" s="3"/>
      <c r="H76" s="34"/>
      <c r="I76" s="7"/>
      <c r="J76" s="7"/>
      <c r="K76" s="7"/>
      <c r="L76" s="7"/>
      <c r="M76" s="7"/>
      <c r="N76" s="7"/>
      <c r="O76" s="7"/>
      <c r="P76" s="7"/>
    </row>
    <row r="77" spans="2:16" ht="13.5" customHeight="1">
      <c r="B77" s="107">
        <v>59</v>
      </c>
      <c r="C77" s="52" t="s">
        <v>97</v>
      </c>
      <c r="D77" s="93"/>
      <c r="E77" s="64">
        <f>SUM(E78)</f>
        <v>0</v>
      </c>
      <c r="F77" s="3">
        <f>SUM(F78)</f>
        <v>0</v>
      </c>
      <c r="G77" s="3">
        <f>SUM(G78)</f>
        <v>-555</v>
      </c>
      <c r="H77" s="34">
        <f>SUM(H78)</f>
        <v>0</v>
      </c>
      <c r="I77" s="7"/>
      <c r="J77" s="7"/>
      <c r="K77" s="7"/>
      <c r="L77" s="7"/>
      <c r="M77" s="7"/>
      <c r="N77" s="7"/>
      <c r="O77" s="7"/>
      <c r="P77" s="7"/>
    </row>
    <row r="78" spans="2:16" ht="26.25">
      <c r="B78" s="107">
        <v>60</v>
      </c>
      <c r="C78" s="49" t="s">
        <v>24</v>
      </c>
      <c r="D78" s="91" t="s">
        <v>153</v>
      </c>
      <c r="E78" s="65">
        <f>SUM(F78+H78)</f>
        <v>0</v>
      </c>
      <c r="F78" s="35"/>
      <c r="G78" s="39">
        <v>-555</v>
      </c>
      <c r="H78" s="40">
        <v>0</v>
      </c>
      <c r="I78" s="25"/>
      <c r="J78" s="25"/>
      <c r="K78" s="25"/>
      <c r="L78" s="25"/>
      <c r="M78" s="25"/>
      <c r="N78" s="25"/>
      <c r="O78" s="25"/>
      <c r="P78" s="25"/>
    </row>
    <row r="79" spans="2:16" ht="12.75" customHeight="1">
      <c r="B79" s="107">
        <v>61</v>
      </c>
      <c r="C79" s="49"/>
      <c r="D79" s="91"/>
      <c r="E79" s="66"/>
      <c r="F79" s="39"/>
      <c r="G79" s="39"/>
      <c r="H79" s="40"/>
      <c r="I79" s="25"/>
      <c r="J79" s="25"/>
      <c r="K79" s="25"/>
      <c r="L79" s="25"/>
      <c r="M79" s="25"/>
      <c r="N79" s="25"/>
      <c r="O79" s="25"/>
      <c r="P79" s="25"/>
    </row>
    <row r="80" spans="2:16" ht="15.75">
      <c r="B80" s="107">
        <v>62</v>
      </c>
      <c r="C80" s="52" t="s">
        <v>75</v>
      </c>
      <c r="D80" s="93"/>
      <c r="E80" s="64">
        <f>SUM(E82)</f>
        <v>0</v>
      </c>
      <c r="F80" s="3">
        <f>SUM(F82)</f>
        <v>0</v>
      </c>
      <c r="G80" s="3">
        <f>SUM(G82)</f>
        <v>0</v>
      </c>
      <c r="H80" s="34">
        <f>SUM(H82)</f>
        <v>0</v>
      </c>
      <c r="I80" s="7"/>
      <c r="J80" s="7"/>
      <c r="K80" s="7"/>
      <c r="L80" s="7"/>
      <c r="M80" s="7"/>
      <c r="N80" s="7"/>
      <c r="O80" s="7"/>
      <c r="P80" s="7"/>
    </row>
    <row r="81" spans="2:16" ht="12.75" customHeight="1">
      <c r="B81" s="107">
        <v>63</v>
      </c>
      <c r="C81" s="52"/>
      <c r="D81" s="93"/>
      <c r="E81" s="66"/>
      <c r="F81" s="39"/>
      <c r="G81" s="39"/>
      <c r="H81" s="40"/>
      <c r="I81" s="25"/>
      <c r="J81" s="25"/>
      <c r="K81" s="25"/>
      <c r="L81" s="25"/>
      <c r="M81" s="25"/>
      <c r="N81" s="25"/>
      <c r="O81" s="25"/>
      <c r="P81" s="25"/>
    </row>
    <row r="82" spans="2:16" ht="13.5" customHeight="1">
      <c r="B82" s="107">
        <v>64</v>
      </c>
      <c r="C82" s="52" t="s">
        <v>97</v>
      </c>
      <c r="D82" s="93"/>
      <c r="E82" s="64">
        <f>SUM(E83)</f>
        <v>0</v>
      </c>
      <c r="F82" s="3">
        <f>SUM(F83)</f>
        <v>0</v>
      </c>
      <c r="G82" s="3">
        <f>SUM(G83)</f>
        <v>0</v>
      </c>
      <c r="H82" s="34">
        <f>SUM(H83)</f>
        <v>0</v>
      </c>
      <c r="I82" s="7"/>
      <c r="J82" s="7"/>
      <c r="K82" s="7"/>
      <c r="L82" s="7"/>
      <c r="M82" s="7"/>
      <c r="N82" s="7"/>
      <c r="O82" s="7"/>
      <c r="P82" s="7"/>
    </row>
    <row r="83" spans="2:16" ht="26.25">
      <c r="B83" s="107">
        <v>65</v>
      </c>
      <c r="C83" s="48" t="s">
        <v>60</v>
      </c>
      <c r="D83" s="91" t="s">
        <v>153</v>
      </c>
      <c r="E83" s="65">
        <f>SUM(F83+H83)</f>
        <v>0</v>
      </c>
      <c r="F83" s="35"/>
      <c r="G83" s="39"/>
      <c r="H83" s="40"/>
      <c r="I83" s="25"/>
      <c r="J83" s="25"/>
      <c r="K83" s="25"/>
      <c r="L83" s="25"/>
      <c r="M83" s="25"/>
      <c r="N83" s="25"/>
      <c r="O83" s="25"/>
      <c r="P83" s="25"/>
    </row>
    <row r="84" spans="2:16" ht="14.25" customHeight="1">
      <c r="B84" s="107">
        <v>66</v>
      </c>
      <c r="C84" s="49"/>
      <c r="D84" s="91"/>
      <c r="E84" s="66"/>
      <c r="F84" s="39"/>
      <c r="G84" s="39"/>
      <c r="H84" s="40"/>
      <c r="I84" s="25"/>
      <c r="J84" s="25"/>
      <c r="K84" s="25"/>
      <c r="L84" s="25"/>
      <c r="M84" s="25"/>
      <c r="N84" s="25"/>
      <c r="O84" s="25"/>
      <c r="P84" s="25"/>
    </row>
    <row r="85" spans="2:16" ht="22.5" customHeight="1">
      <c r="B85" s="107">
        <v>67</v>
      </c>
      <c r="C85" s="54" t="s">
        <v>76</v>
      </c>
      <c r="D85" s="98"/>
      <c r="E85" s="64">
        <f>SUM(E87)</f>
        <v>0</v>
      </c>
      <c r="F85" s="3">
        <f>SUM(F87)</f>
        <v>0</v>
      </c>
      <c r="G85" s="3">
        <f>SUM(G87)</f>
        <v>0</v>
      </c>
      <c r="H85" s="34">
        <f>SUM(H87)</f>
        <v>0</v>
      </c>
      <c r="I85" s="7"/>
      <c r="J85" s="7"/>
      <c r="K85" s="7"/>
      <c r="L85" s="7"/>
      <c r="M85" s="7"/>
      <c r="N85" s="7"/>
      <c r="O85" s="7"/>
      <c r="P85" s="7"/>
    </row>
    <row r="86" spans="2:16" ht="15" customHeight="1">
      <c r="B86" s="107">
        <v>68</v>
      </c>
      <c r="C86" s="53"/>
      <c r="D86" s="97"/>
      <c r="E86" s="66"/>
      <c r="F86" s="39"/>
      <c r="G86" s="39"/>
      <c r="H86" s="40"/>
      <c r="I86" s="25"/>
      <c r="J86" s="25"/>
      <c r="K86" s="25"/>
      <c r="L86" s="25"/>
      <c r="M86" s="25"/>
      <c r="N86" s="25"/>
      <c r="O86" s="25"/>
      <c r="P86" s="25"/>
    </row>
    <row r="87" spans="2:16" ht="13.5" customHeight="1">
      <c r="B87" s="107">
        <v>69</v>
      </c>
      <c r="C87" s="52" t="s">
        <v>97</v>
      </c>
      <c r="D87" s="93"/>
      <c r="E87" s="64">
        <f>SUM(E88+E89)</f>
        <v>0</v>
      </c>
      <c r="F87" s="3">
        <f>SUM(F88+F89)</f>
        <v>0</v>
      </c>
      <c r="G87" s="3">
        <f>SUM(G88+G89)</f>
        <v>0</v>
      </c>
      <c r="H87" s="34">
        <f>SUM(H88+H89)</f>
        <v>0</v>
      </c>
      <c r="I87" s="7"/>
      <c r="J87" s="7"/>
      <c r="K87" s="7"/>
      <c r="L87" s="7"/>
      <c r="M87" s="7"/>
      <c r="N87" s="7"/>
      <c r="O87" s="7"/>
      <c r="P87" s="7"/>
    </row>
    <row r="88" spans="2:16" ht="26.25">
      <c r="B88" s="107">
        <v>70</v>
      </c>
      <c r="C88" s="48" t="s">
        <v>61</v>
      </c>
      <c r="D88" s="91" t="s">
        <v>153</v>
      </c>
      <c r="E88" s="65">
        <f>SUM(F88+H88)</f>
        <v>0</v>
      </c>
      <c r="F88" s="35"/>
      <c r="G88" s="39"/>
      <c r="H88" s="40">
        <v>0</v>
      </c>
      <c r="I88" s="25"/>
      <c r="J88" s="25"/>
      <c r="K88" s="25"/>
      <c r="L88" s="25"/>
      <c r="M88" s="25"/>
      <c r="N88" s="25"/>
      <c r="O88" s="25"/>
      <c r="P88" s="25"/>
    </row>
    <row r="89" spans="2:16" ht="26.25">
      <c r="B89" s="107">
        <v>71</v>
      </c>
      <c r="C89" s="49" t="s">
        <v>64</v>
      </c>
      <c r="D89" s="91" t="s">
        <v>153</v>
      </c>
      <c r="E89" s="65">
        <f>SUM(F89+H89)</f>
        <v>0</v>
      </c>
      <c r="F89" s="35"/>
      <c r="G89" s="39"/>
      <c r="H89" s="40">
        <v>0</v>
      </c>
      <c r="I89" s="25"/>
      <c r="J89" s="25"/>
      <c r="K89" s="25"/>
      <c r="L89" s="25"/>
      <c r="M89" s="25"/>
      <c r="N89" s="25"/>
      <c r="O89" s="25"/>
      <c r="P89" s="25"/>
    </row>
    <row r="90" spans="2:16" ht="16.5" customHeight="1">
      <c r="B90" s="107">
        <v>72</v>
      </c>
      <c r="C90" s="55"/>
      <c r="D90" s="99"/>
      <c r="E90" s="65"/>
      <c r="F90" s="35"/>
      <c r="G90" s="35"/>
      <c r="H90" s="36"/>
      <c r="I90" s="25"/>
      <c r="J90" s="25"/>
      <c r="K90" s="25"/>
      <c r="L90" s="25"/>
      <c r="M90" s="25"/>
      <c r="N90" s="7"/>
      <c r="O90" s="7"/>
      <c r="P90" s="7"/>
    </row>
    <row r="91" spans="2:16" ht="31.5" customHeight="1">
      <c r="B91" s="107">
        <v>73</v>
      </c>
      <c r="C91" s="54" t="s">
        <v>77</v>
      </c>
      <c r="D91" s="98"/>
      <c r="E91" s="64">
        <f>SUM(E93)</f>
        <v>0</v>
      </c>
      <c r="F91" s="3">
        <f>SUM(F93)</f>
        <v>0</v>
      </c>
      <c r="G91" s="3">
        <f>SUM(G93)</f>
        <v>0</v>
      </c>
      <c r="H91" s="34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7.25" customHeight="1">
      <c r="B92" s="107">
        <v>74</v>
      </c>
      <c r="C92" s="54"/>
      <c r="D92" s="98"/>
      <c r="E92" s="65"/>
      <c r="F92" s="35"/>
      <c r="G92" s="35"/>
      <c r="H92" s="36"/>
      <c r="I92" s="25"/>
      <c r="J92" s="25"/>
      <c r="K92" s="25"/>
      <c r="L92" s="25"/>
      <c r="M92" s="25"/>
      <c r="N92" s="7"/>
      <c r="O92" s="7"/>
      <c r="P92" s="7"/>
    </row>
    <row r="93" spans="2:16" ht="17.25" customHeight="1">
      <c r="B93" s="107">
        <v>75</v>
      </c>
      <c r="C93" s="52" t="s">
        <v>97</v>
      </c>
      <c r="D93" s="93"/>
      <c r="E93" s="64">
        <f>SUM(E94)</f>
        <v>0</v>
      </c>
      <c r="F93" s="3">
        <f>SUM(F94)</f>
        <v>0</v>
      </c>
      <c r="G93" s="3">
        <f>SUM(G94)</f>
        <v>0</v>
      </c>
      <c r="H93" s="34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26.25" customHeight="1">
      <c r="B94" s="107">
        <v>76</v>
      </c>
      <c r="C94" s="49" t="s">
        <v>62</v>
      </c>
      <c r="D94" s="91" t="s">
        <v>153</v>
      </c>
      <c r="E94" s="65">
        <f>SUM(F94+H94)</f>
        <v>0</v>
      </c>
      <c r="F94" s="35"/>
      <c r="G94" s="35"/>
      <c r="H94" s="36"/>
      <c r="I94" s="25"/>
      <c r="J94" s="25"/>
      <c r="K94" s="25"/>
      <c r="L94" s="25"/>
      <c r="M94" s="25"/>
      <c r="N94" s="25"/>
      <c r="O94" s="25"/>
      <c r="P94" s="25"/>
    </row>
    <row r="95" spans="2:16" ht="14.25" customHeight="1">
      <c r="B95" s="107">
        <v>77</v>
      </c>
      <c r="C95" s="49"/>
      <c r="D95" s="91"/>
      <c r="E95" s="65"/>
      <c r="F95" s="35"/>
      <c r="G95" s="35"/>
      <c r="H95" s="36"/>
      <c r="I95" s="25"/>
      <c r="J95" s="25"/>
      <c r="K95" s="25"/>
      <c r="L95" s="25"/>
      <c r="M95" s="25"/>
      <c r="N95" s="7"/>
      <c r="O95" s="7"/>
      <c r="P95" s="7"/>
    </row>
    <row r="96" spans="2:16" ht="32.25" customHeight="1">
      <c r="B96" s="107">
        <v>78</v>
      </c>
      <c r="C96" s="52" t="s">
        <v>78</v>
      </c>
      <c r="D96" s="93"/>
      <c r="E96" s="64">
        <f>SUM(E98)</f>
        <v>0</v>
      </c>
      <c r="F96" s="3">
        <f>SUM(F98)</f>
        <v>0</v>
      </c>
      <c r="G96" s="3">
        <f>SUM(G98)</f>
        <v>0</v>
      </c>
      <c r="H96" s="34">
        <f>SUM(H98)</f>
        <v>0</v>
      </c>
      <c r="I96" s="7"/>
      <c r="J96" s="7"/>
      <c r="K96" s="7"/>
      <c r="L96" s="7"/>
      <c r="M96" s="7"/>
      <c r="N96" s="7"/>
      <c r="O96" s="7"/>
      <c r="P96" s="7"/>
    </row>
    <row r="97" spans="2:16" ht="15" customHeight="1">
      <c r="B97" s="107">
        <v>79</v>
      </c>
      <c r="C97" s="52"/>
      <c r="D97" s="93"/>
      <c r="E97" s="65"/>
      <c r="F97" s="35"/>
      <c r="G97" s="35"/>
      <c r="H97" s="36"/>
      <c r="I97" s="25"/>
      <c r="J97" s="25"/>
      <c r="K97" s="25"/>
      <c r="L97" s="25"/>
      <c r="M97" s="25"/>
      <c r="N97" s="7"/>
      <c r="O97" s="7"/>
      <c r="P97" s="7"/>
    </row>
    <row r="98" spans="2:16" ht="17.25" customHeight="1">
      <c r="B98" s="107">
        <v>80</v>
      </c>
      <c r="C98" s="52" t="s">
        <v>97</v>
      </c>
      <c r="D98" s="93"/>
      <c r="E98" s="64">
        <f>SUM(E99:E101)</f>
        <v>0</v>
      </c>
      <c r="F98" s="3">
        <f>SUM(F99:F101)</f>
        <v>0</v>
      </c>
      <c r="G98" s="3">
        <f>SUM(G99:G101)</f>
        <v>0</v>
      </c>
      <c r="H98" s="34">
        <f>SUM(H99:H101)</f>
        <v>0</v>
      </c>
      <c r="I98" s="7"/>
      <c r="J98" s="7"/>
      <c r="K98" s="7"/>
      <c r="L98" s="7"/>
      <c r="M98" s="7"/>
      <c r="N98" s="7"/>
      <c r="O98" s="7"/>
      <c r="P98" s="7"/>
    </row>
    <row r="99" spans="2:16" ht="27.75" customHeight="1">
      <c r="B99" s="107">
        <v>81</v>
      </c>
      <c r="C99" s="49" t="s">
        <v>69</v>
      </c>
      <c r="D99" s="91" t="s">
        <v>153</v>
      </c>
      <c r="E99" s="65">
        <f>SUM(F99+H99)</f>
        <v>0</v>
      </c>
      <c r="F99" s="35"/>
      <c r="G99" s="35"/>
      <c r="H99" s="36"/>
      <c r="I99" s="25"/>
      <c r="J99" s="25"/>
      <c r="K99" s="25"/>
      <c r="L99" s="25"/>
      <c r="M99" s="25"/>
      <c r="N99" s="25"/>
      <c r="O99" s="25"/>
      <c r="P99" s="25"/>
    </row>
    <row r="100" spans="2:16" ht="30" customHeight="1">
      <c r="B100" s="107">
        <v>82</v>
      </c>
      <c r="C100" s="49" t="s">
        <v>70</v>
      </c>
      <c r="D100" s="91" t="s">
        <v>153</v>
      </c>
      <c r="E100" s="65">
        <f>SUM(F100+H100)</f>
        <v>0</v>
      </c>
      <c r="F100" s="35"/>
      <c r="G100" s="35"/>
      <c r="H100" s="36"/>
      <c r="I100" s="25"/>
      <c r="J100" s="25"/>
      <c r="K100" s="25"/>
      <c r="L100" s="25"/>
      <c r="M100" s="25"/>
      <c r="N100" s="25"/>
      <c r="O100" s="25"/>
      <c r="P100" s="25"/>
    </row>
    <row r="101" spans="2:16" ht="34.5" customHeight="1">
      <c r="B101" s="107">
        <v>83</v>
      </c>
      <c r="C101" s="49" t="s">
        <v>111</v>
      </c>
      <c r="D101" s="91" t="s">
        <v>153</v>
      </c>
      <c r="E101" s="65">
        <f>SUM(F101+H101)</f>
        <v>0</v>
      </c>
      <c r="F101" s="35"/>
      <c r="G101" s="35"/>
      <c r="H101" s="36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107">
        <v>84</v>
      </c>
      <c r="C102" s="49"/>
      <c r="D102" s="91"/>
      <c r="E102" s="64"/>
      <c r="F102" s="35"/>
      <c r="G102" s="35"/>
      <c r="H102" s="36"/>
      <c r="I102" s="7"/>
      <c r="J102" s="25"/>
      <c r="K102" s="25"/>
      <c r="L102" s="25"/>
      <c r="M102" s="7"/>
      <c r="N102" s="25"/>
      <c r="O102" s="25"/>
      <c r="P102" s="25"/>
    </row>
    <row r="103" spans="2:16" ht="21" customHeight="1">
      <c r="B103" s="107">
        <v>85</v>
      </c>
      <c r="C103" s="54" t="s">
        <v>80</v>
      </c>
      <c r="D103" s="98"/>
      <c r="E103" s="64">
        <f>SUM(E105)</f>
        <v>0</v>
      </c>
      <c r="F103" s="3">
        <f>SUM(F105)</f>
        <v>0</v>
      </c>
      <c r="G103" s="3">
        <f>SUM(G105)</f>
        <v>0</v>
      </c>
      <c r="H103" s="34">
        <f>SUM(H105)</f>
        <v>0</v>
      </c>
      <c r="I103" s="7"/>
      <c r="J103" s="7"/>
      <c r="K103" s="7"/>
      <c r="L103" s="7"/>
      <c r="M103" s="7"/>
      <c r="N103" s="7"/>
      <c r="O103" s="7"/>
      <c r="P103" s="7"/>
    </row>
    <row r="104" spans="2:16" ht="15.75">
      <c r="B104" s="107">
        <v>86</v>
      </c>
      <c r="C104" s="54"/>
      <c r="D104" s="98"/>
      <c r="E104" s="65"/>
      <c r="F104" s="35"/>
      <c r="G104" s="35"/>
      <c r="H104" s="36"/>
      <c r="I104" s="25"/>
      <c r="J104" s="25"/>
      <c r="K104" s="25"/>
      <c r="L104" s="25"/>
      <c r="M104" s="25"/>
      <c r="N104" s="25"/>
      <c r="O104" s="25"/>
      <c r="P104" s="25"/>
    </row>
    <row r="105" spans="2:16" ht="15.75">
      <c r="B105" s="107">
        <v>87</v>
      </c>
      <c r="C105" s="52" t="s">
        <v>112</v>
      </c>
      <c r="D105" s="93"/>
      <c r="E105" s="64">
        <f>SUM(E106)</f>
        <v>0</v>
      </c>
      <c r="F105" s="3">
        <f>SUM(F106)</f>
        <v>0</v>
      </c>
      <c r="G105" s="3">
        <f>SUM(G106)</f>
        <v>0</v>
      </c>
      <c r="H105" s="34">
        <f>SUM(H106)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26.25">
      <c r="B106" s="107">
        <v>88</v>
      </c>
      <c r="C106" s="49" t="s">
        <v>79</v>
      </c>
      <c r="D106" s="91" t="s">
        <v>153</v>
      </c>
      <c r="E106" s="65">
        <f>SUM(F106,H106)</f>
        <v>0</v>
      </c>
      <c r="F106" s="35"/>
      <c r="G106" s="35"/>
      <c r="H106" s="36">
        <v>0</v>
      </c>
      <c r="I106" s="25"/>
      <c r="J106" s="25"/>
      <c r="K106" s="25"/>
      <c r="L106" s="7"/>
      <c r="M106" s="25"/>
      <c r="N106" s="25"/>
      <c r="O106" s="25"/>
      <c r="P106" s="25"/>
    </row>
    <row r="107" spans="2:16" ht="16.5" thickBot="1">
      <c r="B107" s="107">
        <v>89</v>
      </c>
      <c r="C107" s="56"/>
      <c r="D107" s="100"/>
      <c r="E107" s="82"/>
      <c r="F107" s="37"/>
      <c r="G107" s="37"/>
      <c r="H107" s="38"/>
      <c r="I107" s="7"/>
      <c r="J107" s="7"/>
      <c r="K107" s="7"/>
      <c r="L107" s="7"/>
      <c r="M107" s="7"/>
      <c r="N107" s="25"/>
      <c r="O107" s="25"/>
      <c r="P107" s="25"/>
    </row>
    <row r="108" spans="2:16" ht="35.25" customHeight="1" thickBot="1">
      <c r="B108" s="107">
        <v>90</v>
      </c>
      <c r="C108" s="78" t="s">
        <v>129</v>
      </c>
      <c r="D108" s="95"/>
      <c r="E108" s="63">
        <f>SUM(E109+E117+E122+E127)</f>
        <v>0</v>
      </c>
      <c r="F108" s="16">
        <f>SUM(F109+F117+F122+F127)</f>
        <v>0</v>
      </c>
      <c r="G108" s="16">
        <f>SUM(G109+G117+G122+G127)</f>
        <v>0</v>
      </c>
      <c r="H108" s="17">
        <f>SUM(H109+H117+H122+H127)</f>
        <v>0</v>
      </c>
      <c r="I108" s="7"/>
      <c r="J108" s="7"/>
      <c r="K108" s="7"/>
      <c r="L108" s="7"/>
      <c r="M108" s="7"/>
      <c r="N108" s="7"/>
      <c r="O108" s="7"/>
      <c r="P108" s="7"/>
    </row>
    <row r="109" spans="2:16" ht="15.75">
      <c r="B109" s="107">
        <v>91</v>
      </c>
      <c r="C109" s="73" t="s">
        <v>86</v>
      </c>
      <c r="D109" s="96"/>
      <c r="E109" s="75">
        <f>SUM(E110,E113)</f>
        <v>0</v>
      </c>
      <c r="F109" s="83">
        <f>SUM(F110,F113)</f>
        <v>0</v>
      </c>
      <c r="G109" s="83">
        <f>SUM(G110,G113)</f>
        <v>0</v>
      </c>
      <c r="H109" s="108">
        <f>SUM(H110,H113)</f>
        <v>0</v>
      </c>
      <c r="I109" s="7"/>
      <c r="J109" s="7"/>
      <c r="K109" s="7"/>
      <c r="L109" s="7"/>
      <c r="M109" s="7"/>
      <c r="N109" s="7"/>
      <c r="O109" s="7"/>
      <c r="P109" s="7"/>
    </row>
    <row r="110" spans="2:16" ht="15.75">
      <c r="B110" s="107">
        <v>92</v>
      </c>
      <c r="C110" s="52" t="s">
        <v>95</v>
      </c>
      <c r="D110" s="93"/>
      <c r="E110" s="64">
        <f>SUM(E111)</f>
        <v>0</v>
      </c>
      <c r="F110" s="33">
        <f>SUM(F111)</f>
        <v>0</v>
      </c>
      <c r="G110" s="33">
        <f>SUM(G111)</f>
        <v>0</v>
      </c>
      <c r="H110" s="72">
        <f>SUM(H111)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>
      <c r="B111" s="107">
        <v>93</v>
      </c>
      <c r="C111" s="55" t="s">
        <v>120</v>
      </c>
      <c r="D111" s="99" t="s">
        <v>154</v>
      </c>
      <c r="E111" s="65">
        <f>SUM(F111+H111)</f>
        <v>0</v>
      </c>
      <c r="F111" s="35"/>
      <c r="G111" s="35">
        <v>0</v>
      </c>
      <c r="H111" s="36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107">
        <v>94</v>
      </c>
      <c r="C112" s="55"/>
      <c r="D112" s="99"/>
      <c r="E112" s="65"/>
      <c r="F112" s="35"/>
      <c r="G112" s="35"/>
      <c r="H112" s="36"/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107">
        <v>95</v>
      </c>
      <c r="C113" s="52" t="s">
        <v>98</v>
      </c>
      <c r="D113" s="93"/>
      <c r="E113" s="64">
        <f>SUM(E114,E115:E115)</f>
        <v>0</v>
      </c>
      <c r="F113" s="33">
        <f>SUM(F114,F115:F115)</f>
        <v>0</v>
      </c>
      <c r="G113" s="33">
        <f>SUM(G114,G115:G115)</f>
        <v>0</v>
      </c>
      <c r="H113" s="72">
        <f>SUM(H114,H115:H115)</f>
        <v>0</v>
      </c>
      <c r="I113" s="25"/>
      <c r="J113" s="25"/>
      <c r="K113" s="25"/>
      <c r="L113" s="25"/>
      <c r="M113" s="25"/>
      <c r="N113" s="25"/>
      <c r="O113" s="25"/>
      <c r="P113" s="25"/>
    </row>
    <row r="114" spans="2:16" ht="15.75">
      <c r="B114" s="107">
        <v>96</v>
      </c>
      <c r="C114" s="49" t="s">
        <v>119</v>
      </c>
      <c r="D114" s="99" t="s">
        <v>155</v>
      </c>
      <c r="E114" s="65">
        <f>SUM(F114+H114)</f>
        <v>0</v>
      </c>
      <c r="F114" s="35"/>
      <c r="G114" s="35">
        <v>0</v>
      </c>
      <c r="H114" s="36">
        <v>0</v>
      </c>
      <c r="I114" s="25"/>
      <c r="J114" s="25"/>
      <c r="K114" s="25"/>
      <c r="L114" s="25"/>
      <c r="M114" s="25"/>
      <c r="N114" s="25"/>
      <c r="O114" s="25"/>
      <c r="P114" s="25"/>
    </row>
    <row r="115" spans="2:16" ht="15.75">
      <c r="B115" s="107">
        <v>97</v>
      </c>
      <c r="C115" s="48" t="s">
        <v>7</v>
      </c>
      <c r="D115" s="90" t="s">
        <v>156</v>
      </c>
      <c r="E115" s="65">
        <f>SUM(F115+H115)</f>
        <v>0</v>
      </c>
      <c r="F115" s="35"/>
      <c r="G115" s="35">
        <v>0</v>
      </c>
      <c r="H115" s="36">
        <v>0</v>
      </c>
      <c r="I115" s="25"/>
      <c r="J115" s="25"/>
      <c r="K115" s="25"/>
      <c r="L115" s="25"/>
      <c r="M115" s="25"/>
      <c r="N115" s="25"/>
      <c r="O115" s="25"/>
      <c r="P115" s="25"/>
    </row>
    <row r="116" spans="2:16" ht="15.75">
      <c r="B116" s="107">
        <v>98</v>
      </c>
      <c r="C116" s="48"/>
      <c r="D116" s="90"/>
      <c r="E116" s="64"/>
      <c r="F116" s="35"/>
      <c r="G116" s="35"/>
      <c r="H116" s="36"/>
      <c r="I116" s="7"/>
      <c r="J116" s="25"/>
      <c r="K116" s="25"/>
      <c r="L116" s="25"/>
      <c r="M116" s="7"/>
      <c r="N116" s="25"/>
      <c r="O116" s="25"/>
      <c r="P116" s="25"/>
    </row>
    <row r="117" spans="2:16" ht="15.75">
      <c r="B117" s="107">
        <v>99</v>
      </c>
      <c r="C117" s="52" t="s">
        <v>139</v>
      </c>
      <c r="D117" s="93"/>
      <c r="E117" s="64">
        <f>SUM(E119)</f>
        <v>0</v>
      </c>
      <c r="F117" s="3">
        <f>SUM(F119)</f>
        <v>0</v>
      </c>
      <c r="G117" s="3">
        <f>SUM(G119)</f>
        <v>0</v>
      </c>
      <c r="H117" s="34">
        <f>SUM(H119)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.75">
      <c r="B118" s="107">
        <v>100</v>
      </c>
      <c r="C118" s="52"/>
      <c r="D118" s="93"/>
      <c r="E118" s="64"/>
      <c r="F118" s="3"/>
      <c r="G118" s="3"/>
      <c r="H118" s="34"/>
      <c r="I118" s="7"/>
      <c r="J118" s="7"/>
      <c r="K118" s="7"/>
      <c r="L118" s="7"/>
      <c r="M118" s="7"/>
      <c r="N118" s="7"/>
      <c r="O118" s="7"/>
      <c r="P118" s="7"/>
    </row>
    <row r="119" spans="2:16" ht="15.75">
      <c r="B119" s="107">
        <v>101</v>
      </c>
      <c r="C119" s="52" t="s">
        <v>98</v>
      </c>
      <c r="D119" s="93"/>
      <c r="E119" s="64">
        <f>SUM(E120:E121)</f>
        <v>0</v>
      </c>
      <c r="F119" s="33">
        <f>SUM(F120:F121)</f>
        <v>0</v>
      </c>
      <c r="G119" s="33">
        <f>SUM(G120:G121)</f>
        <v>0</v>
      </c>
      <c r="H119" s="72">
        <f>SUM(H120:H121)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" customHeight="1">
      <c r="B120" s="107">
        <v>102</v>
      </c>
      <c r="C120" s="48" t="s">
        <v>140</v>
      </c>
      <c r="D120" s="90" t="s">
        <v>157</v>
      </c>
      <c r="E120" s="65">
        <f>SUM(F120+H120)</f>
        <v>0</v>
      </c>
      <c r="F120" s="35"/>
      <c r="G120" s="35"/>
      <c r="H120" s="36"/>
      <c r="I120" s="25"/>
      <c r="J120" s="25"/>
      <c r="K120" s="7"/>
      <c r="L120" s="7"/>
      <c r="M120" s="25"/>
      <c r="N120" s="25"/>
      <c r="O120" s="25"/>
      <c r="P120" s="25"/>
    </row>
    <row r="121" spans="2:16" ht="13.5" customHeight="1">
      <c r="B121" s="107">
        <v>103</v>
      </c>
      <c r="C121" s="48" t="s">
        <v>141</v>
      </c>
      <c r="D121" s="90" t="s">
        <v>157</v>
      </c>
      <c r="E121" s="65">
        <f>SUM(F121+H121)</f>
        <v>0</v>
      </c>
      <c r="F121" s="35"/>
      <c r="G121" s="3"/>
      <c r="H121" s="34"/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07">
        <v>104</v>
      </c>
      <c r="C122" s="47" t="s">
        <v>81</v>
      </c>
      <c r="D122" s="92"/>
      <c r="E122" s="64">
        <f>SUM(E124)</f>
        <v>0</v>
      </c>
      <c r="F122" s="3">
        <f>SUM(F124)</f>
        <v>0</v>
      </c>
      <c r="G122" s="3">
        <f>SUM(G124)</f>
        <v>0</v>
      </c>
      <c r="H122" s="34">
        <f>SUM(H124)</f>
        <v>0</v>
      </c>
      <c r="I122" s="7"/>
      <c r="J122" s="7"/>
      <c r="K122" s="7"/>
      <c r="L122" s="7"/>
      <c r="M122" s="7"/>
      <c r="N122" s="7"/>
      <c r="O122" s="7"/>
      <c r="P122" s="7"/>
    </row>
    <row r="123" spans="2:16" ht="15.75" customHeight="1">
      <c r="B123" s="107">
        <v>105</v>
      </c>
      <c r="C123" s="47"/>
      <c r="D123" s="92"/>
      <c r="E123" s="64"/>
      <c r="F123" s="3"/>
      <c r="G123" s="3"/>
      <c r="H123" s="34"/>
      <c r="I123" s="7"/>
      <c r="J123" s="7"/>
      <c r="K123" s="7"/>
      <c r="L123" s="7"/>
      <c r="M123" s="7"/>
      <c r="N123" s="7"/>
      <c r="O123" s="7"/>
      <c r="P123" s="7"/>
    </row>
    <row r="124" spans="2:16" ht="15.75">
      <c r="B124" s="107">
        <v>106</v>
      </c>
      <c r="C124" s="52" t="s">
        <v>98</v>
      </c>
      <c r="D124" s="93"/>
      <c r="E124" s="64">
        <f>SUM(E125)</f>
        <v>0</v>
      </c>
      <c r="F124" s="3">
        <f>SUM(F125)</f>
        <v>0</v>
      </c>
      <c r="G124" s="3">
        <f>SUM(G125)</f>
        <v>0</v>
      </c>
      <c r="H124" s="34">
        <f>SUM(H125)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107">
        <v>107</v>
      </c>
      <c r="C125" s="48" t="s">
        <v>82</v>
      </c>
      <c r="D125" s="90" t="s">
        <v>156</v>
      </c>
      <c r="E125" s="65">
        <f>SUM(F125+H125)</f>
        <v>0</v>
      </c>
      <c r="F125" s="35"/>
      <c r="G125" s="35"/>
      <c r="H125" s="36"/>
      <c r="I125" s="25"/>
      <c r="J125" s="25"/>
      <c r="K125" s="25"/>
      <c r="L125" s="7"/>
      <c r="M125" s="25"/>
      <c r="N125" s="25"/>
      <c r="O125" s="25"/>
      <c r="P125" s="25"/>
    </row>
    <row r="126" spans="2:16" ht="12.75" customHeight="1">
      <c r="B126" s="107">
        <v>108</v>
      </c>
      <c r="C126" s="47"/>
      <c r="D126" s="92"/>
      <c r="E126" s="64"/>
      <c r="F126" s="3"/>
      <c r="G126" s="3"/>
      <c r="H126" s="34"/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107">
        <v>109</v>
      </c>
      <c r="C127" s="47" t="s">
        <v>83</v>
      </c>
      <c r="D127" s="92"/>
      <c r="E127" s="64">
        <f>SUM(E129)</f>
        <v>0</v>
      </c>
      <c r="F127" s="3">
        <f>SUM(F129)</f>
        <v>0</v>
      </c>
      <c r="G127" s="3">
        <f>SUM(G129)</f>
        <v>0</v>
      </c>
      <c r="H127" s="34">
        <f>SUM(H129)</f>
        <v>0</v>
      </c>
      <c r="I127" s="7"/>
      <c r="J127" s="7"/>
      <c r="K127" s="7"/>
      <c r="L127" s="7"/>
      <c r="M127" s="7"/>
      <c r="N127" s="7"/>
      <c r="O127" s="7"/>
      <c r="P127" s="7"/>
    </row>
    <row r="128" spans="2:16" ht="15" customHeight="1">
      <c r="B128" s="107">
        <v>110</v>
      </c>
      <c r="C128" s="47"/>
      <c r="D128" s="92"/>
      <c r="E128" s="64"/>
      <c r="F128" s="3"/>
      <c r="G128" s="3"/>
      <c r="H128" s="34"/>
      <c r="I128" s="7"/>
      <c r="J128" s="7"/>
      <c r="K128" s="7"/>
      <c r="L128" s="7"/>
      <c r="M128" s="7"/>
      <c r="N128" s="7"/>
      <c r="O128" s="7"/>
      <c r="P128" s="7"/>
    </row>
    <row r="129" spans="2:16" ht="15.75">
      <c r="B129" s="107">
        <v>111</v>
      </c>
      <c r="C129" s="52" t="s">
        <v>98</v>
      </c>
      <c r="D129" s="93"/>
      <c r="E129" s="64">
        <f>SUM(E130)</f>
        <v>0</v>
      </c>
      <c r="F129" s="3">
        <f>SUM(F130)</f>
        <v>0</v>
      </c>
      <c r="G129" s="3">
        <f>SUM(G130)</f>
        <v>0</v>
      </c>
      <c r="H129" s="34">
        <f>SUM(H130)</f>
        <v>0</v>
      </c>
      <c r="I129" s="7"/>
      <c r="J129" s="7"/>
      <c r="K129" s="7"/>
      <c r="L129" s="7"/>
      <c r="M129" s="7"/>
      <c r="N129" s="7"/>
      <c r="O129" s="7"/>
      <c r="P129" s="7"/>
    </row>
    <row r="130" spans="2:16" ht="15" customHeight="1">
      <c r="B130" s="107">
        <v>112</v>
      </c>
      <c r="C130" s="48" t="s">
        <v>37</v>
      </c>
      <c r="D130" s="90" t="s">
        <v>158</v>
      </c>
      <c r="E130" s="65">
        <f>SUM(F130+H130)</f>
        <v>0</v>
      </c>
      <c r="F130" s="35"/>
      <c r="G130" s="35"/>
      <c r="H130" s="36"/>
      <c r="I130" s="25"/>
      <c r="J130" s="25"/>
      <c r="K130" s="7"/>
      <c r="L130" s="7"/>
      <c r="M130" s="25"/>
      <c r="N130" s="25"/>
      <c r="O130" s="25"/>
      <c r="P130" s="25"/>
    </row>
    <row r="131" spans="2:16" ht="12.75" customHeight="1" thickBot="1">
      <c r="B131" s="107">
        <v>113</v>
      </c>
      <c r="C131" s="50"/>
      <c r="D131" s="94"/>
      <c r="E131" s="82"/>
      <c r="F131" s="37"/>
      <c r="G131" s="37"/>
      <c r="H131" s="38"/>
      <c r="I131" s="7"/>
      <c r="J131" s="25"/>
      <c r="K131" s="25"/>
      <c r="L131" s="25"/>
      <c r="M131" s="7"/>
      <c r="N131" s="25"/>
      <c r="O131" s="25"/>
      <c r="P131" s="25"/>
    </row>
    <row r="132" spans="2:16" ht="54" customHeight="1" thickBot="1">
      <c r="B132" s="107">
        <v>114</v>
      </c>
      <c r="C132" s="78" t="s">
        <v>130</v>
      </c>
      <c r="D132" s="95"/>
      <c r="E132" s="63">
        <f t="shared" ref="E132:H133" si="1">SUM(E133)</f>
        <v>19069</v>
      </c>
      <c r="F132" s="16">
        <f t="shared" si="1"/>
        <v>0</v>
      </c>
      <c r="G132" s="16">
        <f t="shared" si="1"/>
        <v>0</v>
      </c>
      <c r="H132" s="17">
        <f t="shared" si="1"/>
        <v>19069</v>
      </c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107">
        <v>115</v>
      </c>
      <c r="C133" s="73" t="s">
        <v>86</v>
      </c>
      <c r="D133" s="96"/>
      <c r="E133" s="75">
        <f t="shared" si="1"/>
        <v>19069</v>
      </c>
      <c r="F133" s="76">
        <f t="shared" si="1"/>
        <v>0</v>
      </c>
      <c r="G133" s="76">
        <f t="shared" si="1"/>
        <v>0</v>
      </c>
      <c r="H133" s="77">
        <f t="shared" si="1"/>
        <v>19069</v>
      </c>
      <c r="I133" s="7"/>
      <c r="J133" s="7"/>
      <c r="K133" s="7"/>
      <c r="L133" s="7"/>
      <c r="M133" s="7"/>
      <c r="N133" s="7"/>
      <c r="O133" s="7"/>
      <c r="P133" s="7"/>
    </row>
    <row r="134" spans="2:16" ht="15" customHeight="1">
      <c r="B134" s="107">
        <v>116</v>
      </c>
      <c r="C134" s="47" t="s">
        <v>95</v>
      </c>
      <c r="D134" s="92"/>
      <c r="E134" s="64">
        <f>SUM(E136:E139)</f>
        <v>19069</v>
      </c>
      <c r="F134" s="3">
        <f>SUM(F136:F139)</f>
        <v>0</v>
      </c>
      <c r="G134" s="3">
        <f>SUM(G136:G139)</f>
        <v>0</v>
      </c>
      <c r="H134" s="34">
        <f>SUM(H136:H139)</f>
        <v>19069</v>
      </c>
      <c r="I134" s="7"/>
      <c r="J134" s="7"/>
      <c r="K134" s="7"/>
      <c r="L134" s="7"/>
      <c r="M134" s="7"/>
      <c r="N134" s="7"/>
      <c r="O134" s="7"/>
      <c r="P134" s="7"/>
    </row>
    <row r="135" spans="2:16" ht="15" customHeight="1">
      <c r="B135" s="107">
        <v>117</v>
      </c>
      <c r="C135" s="47"/>
      <c r="D135" s="92"/>
      <c r="E135" s="64"/>
      <c r="F135" s="3"/>
      <c r="G135" s="3"/>
      <c r="H135" s="34"/>
      <c r="I135" s="7"/>
      <c r="J135" s="7"/>
      <c r="K135" s="7"/>
      <c r="L135" s="7"/>
      <c r="M135" s="7"/>
      <c r="N135" s="7"/>
      <c r="O135" s="7"/>
      <c r="P135" s="7"/>
    </row>
    <row r="136" spans="2:16" ht="15.75">
      <c r="B136" s="107">
        <v>118</v>
      </c>
      <c r="C136" s="57" t="s">
        <v>108</v>
      </c>
      <c r="D136" s="101" t="s">
        <v>159</v>
      </c>
      <c r="E136" s="117">
        <f>SUM(F136+H136)</f>
        <v>19069</v>
      </c>
      <c r="F136" s="35"/>
      <c r="G136" s="35"/>
      <c r="H136" s="36">
        <v>19069</v>
      </c>
      <c r="I136" s="25"/>
      <c r="J136" s="25"/>
      <c r="K136" s="25"/>
      <c r="L136" s="25"/>
      <c r="M136" s="25"/>
      <c r="N136" s="25"/>
      <c r="O136" s="25"/>
      <c r="P136" s="25"/>
    </row>
    <row r="137" spans="2:16" ht="18" customHeight="1">
      <c r="B137" s="107">
        <v>119</v>
      </c>
      <c r="C137" s="49" t="s">
        <v>109</v>
      </c>
      <c r="D137" s="91" t="s">
        <v>208</v>
      </c>
      <c r="E137" s="65">
        <f>SUM(F137+H137)</f>
        <v>0</v>
      </c>
      <c r="F137" s="35"/>
      <c r="G137" s="35"/>
      <c r="H137" s="36"/>
      <c r="I137" s="25"/>
      <c r="J137" s="25"/>
      <c r="K137" s="25"/>
      <c r="L137" s="25"/>
      <c r="M137" s="25"/>
      <c r="N137" s="25"/>
      <c r="O137" s="25"/>
      <c r="P137" s="25"/>
    </row>
    <row r="138" spans="2:16" ht="18" customHeight="1">
      <c r="B138" s="107">
        <v>120</v>
      </c>
      <c r="C138" s="48" t="s">
        <v>52</v>
      </c>
      <c r="D138" s="90" t="s">
        <v>160</v>
      </c>
      <c r="E138" s="65">
        <f>SUM(F138+H138)</f>
        <v>0</v>
      </c>
      <c r="F138" s="35"/>
      <c r="G138" s="35"/>
      <c r="H138" s="36"/>
      <c r="I138" s="25"/>
      <c r="J138" s="25"/>
      <c r="K138" s="25"/>
      <c r="L138" s="25"/>
      <c r="M138" s="25"/>
      <c r="N138" s="25"/>
      <c r="O138" s="25"/>
      <c r="P138" s="25"/>
    </row>
    <row r="139" spans="2:16" ht="12.75" customHeight="1">
      <c r="B139" s="107">
        <v>121</v>
      </c>
      <c r="C139" s="57"/>
      <c r="D139" s="101"/>
      <c r="E139" s="64">
        <f>SUM(F139+H139)</f>
        <v>0</v>
      </c>
      <c r="F139" s="35"/>
      <c r="G139" s="35"/>
      <c r="H139" s="36"/>
      <c r="I139" s="7"/>
      <c r="J139" s="25"/>
      <c r="K139" s="25"/>
      <c r="L139" s="25"/>
      <c r="M139" s="7"/>
      <c r="N139" s="25"/>
      <c r="O139" s="25"/>
      <c r="P139" s="25"/>
    </row>
    <row r="140" spans="2:16" ht="16.5" thickBot="1">
      <c r="B140" s="107">
        <v>122</v>
      </c>
      <c r="C140" s="56"/>
      <c r="D140" s="100"/>
      <c r="E140" s="82"/>
      <c r="F140" s="37"/>
      <c r="G140" s="37"/>
      <c r="H140" s="38"/>
      <c r="I140" s="7"/>
      <c r="J140" s="25"/>
      <c r="K140" s="25"/>
      <c r="L140" s="25"/>
      <c r="M140" s="7"/>
      <c r="N140" s="25"/>
      <c r="O140" s="25"/>
      <c r="P140" s="25"/>
    </row>
    <row r="141" spans="2:16" ht="40.5" customHeight="1" thickBot="1">
      <c r="B141" s="107">
        <v>123</v>
      </c>
      <c r="C141" s="78" t="s">
        <v>131</v>
      </c>
      <c r="D141" s="95"/>
      <c r="E141" s="63">
        <f>SUM(E142)</f>
        <v>0</v>
      </c>
      <c r="F141" s="16">
        <f>SUM(F142)</f>
        <v>0</v>
      </c>
      <c r="G141" s="16">
        <f>SUM(G142)</f>
        <v>0</v>
      </c>
      <c r="H141" s="17">
        <f>SUM(H142)</f>
        <v>0</v>
      </c>
      <c r="I141" s="7"/>
      <c r="J141" s="7"/>
      <c r="K141" s="7"/>
      <c r="L141" s="7"/>
      <c r="M141" s="7"/>
      <c r="N141" s="7"/>
      <c r="O141" s="7"/>
      <c r="P141" s="7"/>
    </row>
    <row r="142" spans="2:16" ht="15.75">
      <c r="B142" s="107">
        <v>124</v>
      </c>
      <c r="C142" s="73" t="s">
        <v>86</v>
      </c>
      <c r="D142" s="96"/>
      <c r="E142" s="75">
        <f>SUM(E143+E154+E158+E163)</f>
        <v>0</v>
      </c>
      <c r="F142" s="76">
        <f>SUM(F143+F154+F158+F163)</f>
        <v>0</v>
      </c>
      <c r="G142" s="76">
        <f>SUM(G143+G154+G158+G163)</f>
        <v>0</v>
      </c>
      <c r="H142" s="77">
        <f>SUM(H143+H154+H158+H163)</f>
        <v>0</v>
      </c>
      <c r="I142" s="7"/>
      <c r="J142" s="7"/>
      <c r="K142" s="7"/>
      <c r="L142" s="7"/>
      <c r="M142" s="7"/>
      <c r="N142" s="7"/>
      <c r="O142" s="7"/>
      <c r="P142" s="7"/>
    </row>
    <row r="143" spans="2:16" ht="15.75">
      <c r="B143" s="107">
        <v>125</v>
      </c>
      <c r="C143" s="52" t="s">
        <v>99</v>
      </c>
      <c r="D143" s="93"/>
      <c r="E143" s="64">
        <f>SUM(E144:E153)</f>
        <v>0</v>
      </c>
      <c r="F143" s="3">
        <f>SUM(F144:F153)</f>
        <v>0</v>
      </c>
      <c r="G143" s="3">
        <f>SUM(G144:G153)</f>
        <v>0</v>
      </c>
      <c r="H143" s="34">
        <f>SUM(H144:H153)</f>
        <v>0</v>
      </c>
      <c r="I143" s="7"/>
      <c r="J143" s="7"/>
      <c r="K143" s="7"/>
      <c r="L143" s="7"/>
      <c r="M143" s="7"/>
      <c r="N143" s="7"/>
      <c r="O143" s="7"/>
      <c r="P143" s="7"/>
    </row>
    <row r="144" spans="2:16" ht="15.75">
      <c r="B144" s="107">
        <v>126</v>
      </c>
      <c r="C144" s="48" t="s">
        <v>42</v>
      </c>
      <c r="D144" s="90" t="s">
        <v>186</v>
      </c>
      <c r="E144" s="65">
        <f>SUM(F144+H144)</f>
        <v>0</v>
      </c>
      <c r="F144" s="35"/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107">
        <v>127</v>
      </c>
      <c r="C145" s="48" t="s">
        <v>43</v>
      </c>
      <c r="D145" s="90" t="s">
        <v>187</v>
      </c>
      <c r="E145" s="65">
        <f t="shared" ref="E145:E166" si="2">SUM(F145+H145)</f>
        <v>0</v>
      </c>
      <c r="F145" s="35"/>
      <c r="G145" s="35"/>
      <c r="H145" s="36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107">
        <v>128</v>
      </c>
      <c r="C146" s="48" t="s">
        <v>71</v>
      </c>
      <c r="D146" s="90" t="s">
        <v>188</v>
      </c>
      <c r="E146" s="65">
        <f t="shared" si="2"/>
        <v>0</v>
      </c>
      <c r="F146" s="35"/>
      <c r="G146" s="35"/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107">
        <v>129</v>
      </c>
      <c r="C147" s="48" t="s">
        <v>45</v>
      </c>
      <c r="D147" s="90" t="s">
        <v>190</v>
      </c>
      <c r="E147" s="65">
        <f t="shared" si="2"/>
        <v>0</v>
      </c>
      <c r="F147" s="35"/>
      <c r="G147" s="35"/>
      <c r="H147" s="36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107">
        <v>130</v>
      </c>
      <c r="C148" s="48" t="s">
        <v>44</v>
      </c>
      <c r="D148" s="90" t="s">
        <v>189</v>
      </c>
      <c r="E148" s="65">
        <f t="shared" si="2"/>
        <v>0</v>
      </c>
      <c r="F148" s="35"/>
      <c r="G148" s="35"/>
      <c r="H148" s="36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107">
        <v>131</v>
      </c>
      <c r="C149" s="48" t="s">
        <v>53</v>
      </c>
      <c r="D149" s="90" t="s">
        <v>191</v>
      </c>
      <c r="E149" s="65">
        <f t="shared" si="2"/>
        <v>0</v>
      </c>
      <c r="F149" s="35"/>
      <c r="G149" s="35"/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107">
        <v>132</v>
      </c>
      <c r="C150" s="48" t="s">
        <v>40</v>
      </c>
      <c r="D150" s="90" t="s">
        <v>192</v>
      </c>
      <c r="E150" s="65">
        <f t="shared" si="2"/>
        <v>0</v>
      </c>
      <c r="F150" s="35"/>
      <c r="G150" s="35"/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107">
        <v>133</v>
      </c>
      <c r="C151" s="48" t="s">
        <v>39</v>
      </c>
      <c r="D151" s="90" t="s">
        <v>193</v>
      </c>
      <c r="E151" s="65">
        <f t="shared" si="2"/>
        <v>0</v>
      </c>
      <c r="F151" s="35"/>
      <c r="G151" s="35"/>
      <c r="H151" s="36"/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107">
        <v>134</v>
      </c>
      <c r="C152" s="48" t="s">
        <v>38</v>
      </c>
      <c r="D152" s="90" t="s">
        <v>194</v>
      </c>
      <c r="E152" s="65">
        <f t="shared" si="2"/>
        <v>0</v>
      </c>
      <c r="F152" s="35"/>
      <c r="G152" s="35"/>
      <c r="H152" s="36"/>
      <c r="I152" s="25"/>
      <c r="J152" s="25"/>
      <c r="K152" s="25"/>
      <c r="L152" s="25"/>
      <c r="M152" s="25"/>
      <c r="N152" s="25"/>
      <c r="O152" s="25"/>
      <c r="P152" s="25"/>
    </row>
    <row r="153" spans="2:16" ht="15.75">
      <c r="B153" s="107">
        <v>135</v>
      </c>
      <c r="C153" s="48" t="s">
        <v>41</v>
      </c>
      <c r="D153" s="90" t="s">
        <v>195</v>
      </c>
      <c r="E153" s="65">
        <f t="shared" si="2"/>
        <v>0</v>
      </c>
      <c r="F153" s="35"/>
      <c r="G153" s="35"/>
      <c r="H153" s="36"/>
      <c r="I153" s="25"/>
      <c r="J153" s="25"/>
      <c r="K153" s="25"/>
      <c r="L153" s="25"/>
      <c r="M153" s="25"/>
      <c r="N153" s="25"/>
      <c r="O153" s="25"/>
      <c r="P153" s="25"/>
    </row>
    <row r="154" spans="2:16" ht="15.75">
      <c r="B154" s="107">
        <v>136</v>
      </c>
      <c r="C154" s="47" t="s">
        <v>92</v>
      </c>
      <c r="D154" s="92"/>
      <c r="E154" s="64">
        <f>SUM(E155:E157)</f>
        <v>0</v>
      </c>
      <c r="F154" s="64">
        <f>SUM(F155:F157)</f>
        <v>0</v>
      </c>
      <c r="G154" s="64">
        <f>SUM(G155:G157)</f>
        <v>0</v>
      </c>
      <c r="H154" s="109">
        <f>SUM(H155:H157)</f>
        <v>0</v>
      </c>
      <c r="I154" s="7"/>
      <c r="J154" s="7"/>
      <c r="K154" s="7"/>
      <c r="L154" s="7"/>
      <c r="M154" s="7"/>
      <c r="N154" s="7"/>
      <c r="O154" s="7"/>
      <c r="P154" s="7"/>
    </row>
    <row r="155" spans="2:16" ht="27" customHeight="1">
      <c r="B155" s="107">
        <v>137</v>
      </c>
      <c r="C155" s="49" t="s">
        <v>17</v>
      </c>
      <c r="D155" s="91" t="s">
        <v>161</v>
      </c>
      <c r="E155" s="65">
        <f t="shared" si="2"/>
        <v>0</v>
      </c>
      <c r="F155" s="35"/>
      <c r="G155" s="35"/>
      <c r="H155" s="36"/>
      <c r="I155" s="25"/>
      <c r="J155" s="25"/>
      <c r="K155" s="25"/>
      <c r="L155" s="25"/>
      <c r="M155" s="25"/>
      <c r="N155" s="25"/>
      <c r="O155" s="25"/>
      <c r="P155" s="25"/>
    </row>
    <row r="156" spans="2:16" ht="17.25" customHeight="1">
      <c r="B156" s="107">
        <v>138</v>
      </c>
      <c r="C156" s="49" t="s">
        <v>115</v>
      </c>
      <c r="D156" s="91" t="s">
        <v>162</v>
      </c>
      <c r="E156" s="65">
        <f t="shared" si="2"/>
        <v>0</v>
      </c>
      <c r="F156" s="35"/>
      <c r="G156" s="35"/>
      <c r="H156" s="36"/>
      <c r="I156" s="25"/>
      <c r="J156" s="25"/>
      <c r="K156" s="25"/>
      <c r="L156" s="25"/>
      <c r="M156" s="25"/>
      <c r="N156" s="25"/>
      <c r="O156" s="25"/>
      <c r="P156" s="25"/>
    </row>
    <row r="157" spans="2:16" ht="17.25" customHeight="1">
      <c r="B157" s="107">
        <v>139</v>
      </c>
      <c r="C157" s="49" t="s">
        <v>184</v>
      </c>
      <c r="D157" s="90" t="s">
        <v>181</v>
      </c>
      <c r="E157" s="65">
        <f t="shared" si="2"/>
        <v>0</v>
      </c>
      <c r="F157" s="35"/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18.75" customHeight="1">
      <c r="B158" s="107">
        <v>140</v>
      </c>
      <c r="C158" s="47" t="s">
        <v>95</v>
      </c>
      <c r="D158" s="22"/>
      <c r="E158" s="64">
        <f>SUM(E159:E162)</f>
        <v>0</v>
      </c>
      <c r="F158" s="3">
        <f>SUM(F159:F162)</f>
        <v>0</v>
      </c>
      <c r="G158" s="3">
        <f>SUM(G159:G162)</f>
        <v>0</v>
      </c>
      <c r="H158" s="34">
        <f>SUM(H159:H162)</f>
        <v>0</v>
      </c>
      <c r="I158" s="7"/>
      <c r="J158" s="7"/>
      <c r="K158" s="7"/>
      <c r="L158" s="7"/>
      <c r="M158" s="7"/>
      <c r="N158" s="7"/>
      <c r="O158" s="7"/>
      <c r="P158" s="7"/>
    </row>
    <row r="159" spans="2:16" ht="18.75" customHeight="1">
      <c r="B159" s="107">
        <v>141</v>
      </c>
      <c r="C159" s="49" t="s">
        <v>179</v>
      </c>
      <c r="D159" s="91" t="s">
        <v>163</v>
      </c>
      <c r="E159" s="65">
        <f>SUM(F159+H159)</f>
        <v>0</v>
      </c>
      <c r="F159" s="35"/>
      <c r="G159" s="35"/>
      <c r="H159" s="36"/>
      <c r="I159" s="25"/>
      <c r="J159" s="25"/>
      <c r="K159" s="25"/>
      <c r="L159" s="25"/>
      <c r="M159" s="25"/>
      <c r="N159" s="25"/>
      <c r="O159" s="25"/>
      <c r="P159" s="25"/>
    </row>
    <row r="160" spans="2:16" ht="16.5" customHeight="1">
      <c r="B160" s="107">
        <v>142</v>
      </c>
      <c r="C160" s="48" t="s">
        <v>56</v>
      </c>
      <c r="D160" s="90" t="s">
        <v>164</v>
      </c>
      <c r="E160" s="65">
        <f t="shared" si="2"/>
        <v>0</v>
      </c>
      <c r="F160" s="35"/>
      <c r="G160" s="35"/>
      <c r="H160" s="36"/>
      <c r="I160" s="25"/>
      <c r="J160" s="25"/>
      <c r="K160" s="25"/>
      <c r="L160" s="25"/>
      <c r="M160" s="25"/>
      <c r="N160" s="25"/>
      <c r="O160" s="25"/>
      <c r="P160" s="25"/>
    </row>
    <row r="161" spans="2:16" ht="42" customHeight="1">
      <c r="B161" s="107">
        <v>143</v>
      </c>
      <c r="C161" s="58" t="s">
        <v>121</v>
      </c>
      <c r="D161" s="101" t="s">
        <v>165</v>
      </c>
      <c r="E161" s="65">
        <f t="shared" si="2"/>
        <v>0</v>
      </c>
      <c r="F161" s="35"/>
      <c r="G161" s="35"/>
      <c r="H161" s="36"/>
      <c r="I161" s="25"/>
      <c r="J161" s="25"/>
      <c r="K161" s="25"/>
      <c r="L161" s="25"/>
      <c r="M161" s="25"/>
      <c r="N161" s="25"/>
      <c r="O161" s="25"/>
      <c r="P161" s="25"/>
    </row>
    <row r="162" spans="2:16" ht="21" customHeight="1">
      <c r="B162" s="107">
        <v>144</v>
      </c>
      <c r="C162" s="49" t="s">
        <v>87</v>
      </c>
      <c r="D162" s="91" t="s">
        <v>166</v>
      </c>
      <c r="E162" s="65">
        <f t="shared" si="2"/>
        <v>0</v>
      </c>
      <c r="F162" s="35"/>
      <c r="G162" s="35"/>
      <c r="H162" s="36"/>
      <c r="I162" s="25"/>
      <c r="J162" s="25"/>
      <c r="K162" s="25"/>
      <c r="L162" s="25"/>
      <c r="M162" s="25"/>
      <c r="N162" s="25"/>
      <c r="O162" s="25"/>
      <c r="P162" s="25"/>
    </row>
    <row r="163" spans="2:16" ht="18" customHeight="1">
      <c r="B163" s="107">
        <v>145</v>
      </c>
      <c r="C163" s="52" t="s">
        <v>102</v>
      </c>
      <c r="D163" s="93"/>
      <c r="E163" s="64">
        <f>SUM(E164:E166)</f>
        <v>0</v>
      </c>
      <c r="F163" s="3">
        <f>SUM(F164:F166)</f>
        <v>0</v>
      </c>
      <c r="G163" s="3">
        <f>SUM(G164:G166)</f>
        <v>0</v>
      </c>
      <c r="H163" s="34">
        <f>SUM(H164:H166)</f>
        <v>0</v>
      </c>
      <c r="I163" s="7"/>
      <c r="J163" s="7"/>
      <c r="K163" s="7"/>
      <c r="L163" s="7"/>
      <c r="M163" s="7"/>
      <c r="N163" s="7"/>
      <c r="O163" s="7"/>
      <c r="P163" s="7"/>
    </row>
    <row r="164" spans="2:16" ht="15.75">
      <c r="B164" s="107">
        <v>146</v>
      </c>
      <c r="C164" s="49" t="s">
        <v>11</v>
      </c>
      <c r="D164" s="91" t="s">
        <v>167</v>
      </c>
      <c r="E164" s="65">
        <f t="shared" si="2"/>
        <v>0</v>
      </c>
      <c r="F164" s="35"/>
      <c r="G164" s="35"/>
      <c r="H164" s="36"/>
      <c r="I164" s="25"/>
      <c r="J164" s="25"/>
      <c r="K164" s="25"/>
      <c r="L164" s="25"/>
      <c r="M164" s="25"/>
      <c r="N164" s="25"/>
      <c r="O164" s="25"/>
      <c r="P164" s="25"/>
    </row>
    <row r="165" spans="2:16" ht="26.25">
      <c r="B165" s="107">
        <v>147</v>
      </c>
      <c r="C165" s="49" t="s">
        <v>116</v>
      </c>
      <c r="D165" s="91" t="s">
        <v>168</v>
      </c>
      <c r="E165" s="65">
        <f t="shared" si="2"/>
        <v>0</v>
      </c>
      <c r="F165" s="35"/>
      <c r="G165" s="35"/>
      <c r="H165" s="36"/>
      <c r="I165" s="25"/>
      <c r="J165" s="25"/>
      <c r="K165" s="25"/>
      <c r="L165" s="25"/>
      <c r="M165" s="25"/>
      <c r="N165" s="25"/>
      <c r="O165" s="25"/>
      <c r="P165" s="25"/>
    </row>
    <row r="166" spans="2:16" ht="32.25" customHeight="1" thickBot="1">
      <c r="B166" s="107">
        <v>148</v>
      </c>
      <c r="C166" s="56" t="s">
        <v>182</v>
      </c>
      <c r="D166" s="91" t="s">
        <v>168</v>
      </c>
      <c r="E166" s="80">
        <f t="shared" si="2"/>
        <v>0</v>
      </c>
      <c r="F166" s="37"/>
      <c r="G166" s="37"/>
      <c r="H166" s="38"/>
      <c r="I166" s="25"/>
      <c r="J166" s="25"/>
      <c r="K166" s="25"/>
      <c r="L166" s="25"/>
      <c r="M166" s="25"/>
      <c r="N166" s="25"/>
      <c r="O166" s="25"/>
      <c r="P166" s="25"/>
    </row>
    <row r="167" spans="2:16" ht="34.5" customHeight="1" thickBot="1">
      <c r="B167" s="107">
        <v>149</v>
      </c>
      <c r="C167" s="78" t="s">
        <v>132</v>
      </c>
      <c r="D167" s="95"/>
      <c r="E167" s="63">
        <f>SUM(E168)</f>
        <v>0</v>
      </c>
      <c r="F167" s="16">
        <f>SUM(F168)</f>
        <v>0</v>
      </c>
      <c r="G167" s="16">
        <f>SUM(G168)</f>
        <v>0</v>
      </c>
      <c r="H167" s="17">
        <f>SUM(H168)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18" customHeight="1">
      <c r="B168" s="107">
        <v>150</v>
      </c>
      <c r="C168" s="84" t="s">
        <v>95</v>
      </c>
      <c r="D168" s="102"/>
      <c r="E168" s="75">
        <f>SUM(E169:E171)</f>
        <v>0</v>
      </c>
      <c r="F168" s="76">
        <f>SUM(F169:F171)</f>
        <v>0</v>
      </c>
      <c r="G168" s="76">
        <f>SUM(G169:G171)</f>
        <v>0</v>
      </c>
      <c r="H168" s="77">
        <f>SUM(H169:H171)</f>
        <v>0</v>
      </c>
      <c r="I168" s="7"/>
      <c r="J168" s="7"/>
      <c r="K168" s="7"/>
      <c r="L168" s="7"/>
      <c r="M168" s="7"/>
      <c r="N168" s="7"/>
      <c r="O168" s="7"/>
      <c r="P168" s="7"/>
    </row>
    <row r="169" spans="2:16" ht="26.25">
      <c r="B169" s="107">
        <v>151</v>
      </c>
      <c r="C169" s="49" t="s">
        <v>12</v>
      </c>
      <c r="D169" s="91" t="s">
        <v>169</v>
      </c>
      <c r="E169" s="65">
        <f>SUM(F169+H169)</f>
        <v>0</v>
      </c>
      <c r="F169" s="35"/>
      <c r="G169" s="35"/>
      <c r="H169" s="36">
        <v>0</v>
      </c>
      <c r="I169" s="25"/>
      <c r="J169" s="25"/>
      <c r="K169" s="25"/>
      <c r="L169" s="25"/>
      <c r="M169" s="25"/>
      <c r="N169" s="25"/>
      <c r="O169" s="25"/>
      <c r="P169" s="25"/>
    </row>
    <row r="170" spans="2:16" ht="26.25">
      <c r="B170" s="107">
        <v>152</v>
      </c>
      <c r="C170" s="49" t="s">
        <v>68</v>
      </c>
      <c r="D170" s="91" t="s">
        <v>170</v>
      </c>
      <c r="E170" s="65">
        <f>SUM(F170+H170)</f>
        <v>0</v>
      </c>
      <c r="F170" s="35"/>
      <c r="G170" s="35"/>
      <c r="H170" s="36"/>
      <c r="I170" s="25"/>
      <c r="J170" s="25"/>
      <c r="K170" s="25"/>
      <c r="L170" s="25"/>
      <c r="M170" s="25"/>
      <c r="N170" s="25"/>
      <c r="O170" s="25"/>
      <c r="P170" s="25"/>
    </row>
    <row r="171" spans="2:16" ht="21.75" customHeight="1" thickBot="1">
      <c r="B171" s="107">
        <v>153</v>
      </c>
      <c r="C171" s="56" t="s">
        <v>117</v>
      </c>
      <c r="D171" s="100" t="s">
        <v>171</v>
      </c>
      <c r="E171" s="80">
        <f>SUM(F171+H171)</f>
        <v>0</v>
      </c>
      <c r="F171" s="37"/>
      <c r="G171" s="37"/>
      <c r="H171" s="38"/>
      <c r="I171" s="25"/>
      <c r="J171" s="25"/>
      <c r="K171" s="25"/>
      <c r="L171" s="25"/>
      <c r="M171" s="25"/>
      <c r="N171" s="25"/>
      <c r="O171" s="25"/>
      <c r="P171" s="25"/>
    </row>
    <row r="172" spans="2:16" ht="54" customHeight="1" thickBot="1">
      <c r="B172" s="107">
        <v>154</v>
      </c>
      <c r="C172" s="78" t="s">
        <v>133</v>
      </c>
      <c r="D172" s="95"/>
      <c r="E172" s="63">
        <f>SUM(E173+E198+E204+E209)</f>
        <v>1967</v>
      </c>
      <c r="F172" s="16">
        <f>SUM(F173+F198+F204+F209)</f>
        <v>1967</v>
      </c>
      <c r="G172" s="16">
        <f>SUM(G173+G198+G204+G209)</f>
        <v>0</v>
      </c>
      <c r="H172" s="17">
        <f>SUM(H173+H198+H204+H209)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5.75">
      <c r="B173" s="107">
        <v>155</v>
      </c>
      <c r="C173" s="73" t="s">
        <v>86</v>
      </c>
      <c r="D173" s="96"/>
      <c r="E173" s="75">
        <f>SUM(E174+E192)</f>
        <v>1967</v>
      </c>
      <c r="F173" s="76">
        <f>SUM(F174+F192)</f>
        <v>1967</v>
      </c>
      <c r="G173" s="76">
        <f>SUM(G174+G192)</f>
        <v>0</v>
      </c>
      <c r="H173" s="77">
        <f>SUM(H174+H192)</f>
        <v>0</v>
      </c>
      <c r="I173" s="7"/>
      <c r="J173" s="7"/>
      <c r="K173" s="7"/>
      <c r="L173" s="7"/>
      <c r="M173" s="7"/>
      <c r="N173" s="7"/>
      <c r="O173" s="7"/>
      <c r="P173" s="7"/>
    </row>
    <row r="174" spans="2:16" ht="18.75" customHeight="1">
      <c r="B174" s="107">
        <v>156</v>
      </c>
      <c r="C174" s="52" t="s">
        <v>100</v>
      </c>
      <c r="D174" s="93"/>
      <c r="E174" s="64">
        <f>SUM(E175:E191)</f>
        <v>1967</v>
      </c>
      <c r="F174" s="33">
        <f>SUM(F175:F191)</f>
        <v>1967</v>
      </c>
      <c r="G174" s="33">
        <f>SUM(G175:G191)</f>
        <v>0</v>
      </c>
      <c r="H174" s="72">
        <f>SUM(H175:H191)</f>
        <v>0</v>
      </c>
      <c r="I174" s="7"/>
      <c r="J174" s="7"/>
      <c r="K174" s="7"/>
      <c r="L174" s="7"/>
      <c r="M174" s="7"/>
      <c r="N174" s="7"/>
      <c r="O174" s="7"/>
      <c r="P174" s="7"/>
    </row>
    <row r="175" spans="2:16" ht="18" customHeight="1">
      <c r="B175" s="107">
        <v>157</v>
      </c>
      <c r="C175" s="48" t="s">
        <v>5</v>
      </c>
      <c r="D175" s="90" t="s">
        <v>172</v>
      </c>
      <c r="E175" s="65">
        <f>SUM(F175+H175)</f>
        <v>0</v>
      </c>
      <c r="F175" s="35"/>
      <c r="G175" s="35"/>
      <c r="H175" s="36"/>
      <c r="I175" s="25"/>
      <c r="J175" s="25"/>
      <c r="K175" s="25"/>
      <c r="L175" s="25"/>
      <c r="M175" s="25"/>
      <c r="N175" s="25"/>
      <c r="O175" s="25"/>
      <c r="P175" s="25"/>
    </row>
    <row r="176" spans="2:16" ht="33.75" customHeight="1">
      <c r="B176" s="107">
        <v>158</v>
      </c>
      <c r="C176" s="49" t="s">
        <v>26</v>
      </c>
      <c r="D176" s="91" t="s">
        <v>172</v>
      </c>
      <c r="E176" s="65">
        <f t="shared" ref="E176:E196" si="3">SUM(F176+H176)</f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9" ht="30" customHeight="1">
      <c r="B177" s="107">
        <v>159</v>
      </c>
      <c r="C177" s="49" t="s">
        <v>27</v>
      </c>
      <c r="D177" s="91" t="s">
        <v>172</v>
      </c>
      <c r="E177" s="65">
        <f t="shared" si="3"/>
        <v>0</v>
      </c>
      <c r="F177" s="35"/>
      <c r="G177" s="35"/>
      <c r="H177" s="36"/>
      <c r="I177" s="25"/>
      <c r="J177" s="25"/>
      <c r="K177" s="25"/>
      <c r="L177" s="25"/>
      <c r="M177" s="25"/>
      <c r="N177" s="25"/>
      <c r="O177" s="25"/>
      <c r="P177" s="25"/>
    </row>
    <row r="178" spans="2:19" ht="28.5" customHeight="1">
      <c r="B178" s="107">
        <v>160</v>
      </c>
      <c r="C178" s="49" t="s">
        <v>19</v>
      </c>
      <c r="D178" s="91" t="s">
        <v>172</v>
      </c>
      <c r="E178" s="65">
        <f t="shared" si="3"/>
        <v>0</v>
      </c>
      <c r="F178" s="35"/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9" ht="18.75" customHeight="1">
      <c r="B179" s="107">
        <v>161</v>
      </c>
      <c r="C179" s="49" t="s">
        <v>20</v>
      </c>
      <c r="D179" s="91" t="s">
        <v>173</v>
      </c>
      <c r="E179" s="65">
        <f t="shared" si="3"/>
        <v>0</v>
      </c>
      <c r="F179" s="35"/>
      <c r="G179" s="35"/>
      <c r="H179" s="36"/>
      <c r="I179" s="25"/>
      <c r="J179" s="25"/>
      <c r="K179" s="25"/>
      <c r="L179" s="25"/>
      <c r="M179" s="25"/>
      <c r="N179" s="25"/>
      <c r="O179" s="25"/>
      <c r="P179" s="25"/>
    </row>
    <row r="180" spans="2:19" ht="19.5" customHeight="1">
      <c r="B180" s="107">
        <v>162</v>
      </c>
      <c r="C180" s="49" t="s">
        <v>65</v>
      </c>
      <c r="D180" s="91" t="s">
        <v>173</v>
      </c>
      <c r="E180" s="65">
        <f t="shared" si="3"/>
        <v>0</v>
      </c>
      <c r="F180" s="35"/>
      <c r="G180" s="35"/>
      <c r="H180" s="36"/>
      <c r="I180" s="25"/>
      <c r="J180" s="25"/>
      <c r="K180" s="25"/>
      <c r="L180" s="25"/>
      <c r="M180" s="25"/>
      <c r="N180" s="25"/>
      <c r="O180" s="25"/>
      <c r="P180" s="25"/>
    </row>
    <row r="181" spans="2:19" ht="16.5" customHeight="1">
      <c r="B181" s="107">
        <v>163</v>
      </c>
      <c r="C181" s="48" t="s">
        <v>3</v>
      </c>
      <c r="D181" s="91" t="s">
        <v>173</v>
      </c>
      <c r="E181" s="65">
        <f t="shared" si="3"/>
        <v>0</v>
      </c>
      <c r="F181" s="35"/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9" ht="16.5" customHeight="1">
      <c r="B182" s="107">
        <v>164</v>
      </c>
      <c r="C182" s="48" t="s">
        <v>10</v>
      </c>
      <c r="D182" s="91" t="s">
        <v>173</v>
      </c>
      <c r="E182" s="65">
        <f t="shared" si="3"/>
        <v>0</v>
      </c>
      <c r="F182" s="35"/>
      <c r="G182" s="35">
        <v>0</v>
      </c>
      <c r="H182" s="36">
        <v>0</v>
      </c>
      <c r="I182" s="25"/>
      <c r="J182" s="25"/>
      <c r="K182" s="25"/>
      <c r="L182" s="25"/>
      <c r="M182" s="25"/>
      <c r="N182" s="25"/>
      <c r="O182" s="25"/>
      <c r="P182" s="25"/>
    </row>
    <row r="183" spans="2:19" ht="16.5" customHeight="1">
      <c r="B183" s="107">
        <v>165</v>
      </c>
      <c r="C183" s="48" t="s">
        <v>103</v>
      </c>
      <c r="D183" s="91" t="s">
        <v>173</v>
      </c>
      <c r="E183" s="65">
        <f t="shared" si="3"/>
        <v>1967</v>
      </c>
      <c r="F183" s="35">
        <v>1967</v>
      </c>
      <c r="G183" s="35">
        <v>0</v>
      </c>
      <c r="H183" s="36">
        <v>0</v>
      </c>
      <c r="I183" s="25"/>
      <c r="J183" s="25"/>
      <c r="K183" s="25"/>
      <c r="L183" s="25"/>
      <c r="M183" s="25"/>
      <c r="N183" s="25"/>
      <c r="O183" s="25"/>
      <c r="P183" s="25"/>
    </row>
    <row r="184" spans="2:19" ht="16.5" customHeight="1">
      <c r="B184" s="107">
        <v>166</v>
      </c>
      <c r="C184" s="48" t="s">
        <v>125</v>
      </c>
      <c r="D184" s="90"/>
      <c r="E184" s="65">
        <f t="shared" si="3"/>
        <v>0</v>
      </c>
      <c r="F184" s="35"/>
      <c r="G184" s="35"/>
      <c r="H184" s="36"/>
      <c r="I184" s="25"/>
      <c r="J184" s="25"/>
      <c r="K184" s="25"/>
      <c r="L184" s="25"/>
      <c r="M184" s="25"/>
      <c r="N184" s="25"/>
      <c r="O184" s="25"/>
      <c r="P184" s="25"/>
    </row>
    <row r="185" spans="2:19" ht="32.25" customHeight="1">
      <c r="B185" s="107">
        <v>167</v>
      </c>
      <c r="C185" s="49" t="s">
        <v>21</v>
      </c>
      <c r="D185" s="91" t="s">
        <v>173</v>
      </c>
      <c r="E185" s="65">
        <f t="shared" si="3"/>
        <v>0</v>
      </c>
      <c r="F185" s="35"/>
      <c r="G185" s="35"/>
      <c r="H185" s="36"/>
      <c r="I185" s="25"/>
      <c r="J185" s="25"/>
      <c r="K185" s="25"/>
      <c r="L185" s="25"/>
      <c r="M185" s="25"/>
      <c r="N185" s="25"/>
      <c r="O185" s="25"/>
      <c r="P185" s="25"/>
    </row>
    <row r="186" spans="2:19" ht="28.5" customHeight="1">
      <c r="B186" s="107">
        <v>168</v>
      </c>
      <c r="C186" s="49" t="s">
        <v>22</v>
      </c>
      <c r="D186" s="91" t="s">
        <v>173</v>
      </c>
      <c r="E186" s="65">
        <f t="shared" si="3"/>
        <v>0</v>
      </c>
      <c r="F186" s="35"/>
      <c r="G186" s="35"/>
      <c r="H186" s="36"/>
      <c r="I186" s="25"/>
      <c r="J186" s="25"/>
      <c r="K186" s="25"/>
      <c r="L186" s="25"/>
      <c r="M186" s="25"/>
      <c r="N186" s="25"/>
      <c r="O186" s="25"/>
      <c r="P186" s="25"/>
    </row>
    <row r="187" spans="2:19" ht="18.75" customHeight="1">
      <c r="B187" s="107">
        <v>169</v>
      </c>
      <c r="C187" s="49" t="s">
        <v>23</v>
      </c>
      <c r="D187" s="91" t="s">
        <v>174</v>
      </c>
      <c r="E187" s="65">
        <f t="shared" si="3"/>
        <v>0</v>
      </c>
      <c r="F187" s="35"/>
      <c r="G187" s="35">
        <v>0</v>
      </c>
      <c r="H187" s="36">
        <v>0</v>
      </c>
      <c r="I187" s="25"/>
      <c r="J187" s="25"/>
      <c r="K187" s="25"/>
      <c r="L187" s="25"/>
      <c r="M187" s="25"/>
      <c r="N187" s="25"/>
      <c r="O187" s="25"/>
      <c r="P187" s="25"/>
    </row>
    <row r="188" spans="2:19" ht="19.5" customHeight="1">
      <c r="B188" s="107">
        <v>170</v>
      </c>
      <c r="C188" s="49" t="s">
        <v>54</v>
      </c>
      <c r="D188" s="91" t="s">
        <v>175</v>
      </c>
      <c r="E188" s="65">
        <f t="shared" si="3"/>
        <v>0</v>
      </c>
      <c r="F188" s="35"/>
      <c r="G188" s="35">
        <v>0</v>
      </c>
      <c r="H188" s="36">
        <v>0</v>
      </c>
      <c r="I188" s="25"/>
      <c r="J188" s="25"/>
      <c r="K188" s="25"/>
      <c r="L188" s="25"/>
      <c r="M188" s="25"/>
      <c r="N188" s="25"/>
      <c r="O188" s="25"/>
      <c r="P188" s="25"/>
      <c r="S188" s="6"/>
    </row>
    <row r="189" spans="2:19" ht="26.25">
      <c r="B189" s="107">
        <v>171</v>
      </c>
      <c r="C189" s="49" t="s">
        <v>91</v>
      </c>
      <c r="D189" s="91" t="s">
        <v>173</v>
      </c>
      <c r="E189" s="65">
        <f>SUM(F189+H189)</f>
        <v>0</v>
      </c>
      <c r="F189" s="35"/>
      <c r="G189" s="35"/>
      <c r="H189" s="36"/>
      <c r="I189" s="25"/>
      <c r="J189" s="25"/>
      <c r="K189" s="25"/>
      <c r="L189" s="25"/>
      <c r="M189" s="25"/>
      <c r="N189" s="25"/>
      <c r="O189" s="25"/>
      <c r="P189" s="25"/>
    </row>
    <row r="190" spans="2:19" ht="15.75">
      <c r="B190" s="107">
        <v>172</v>
      </c>
      <c r="C190" s="49" t="s">
        <v>183</v>
      </c>
      <c r="D190" s="91" t="s">
        <v>181</v>
      </c>
      <c r="E190" s="65">
        <f>SUM(F190+H190)</f>
        <v>0</v>
      </c>
      <c r="F190" s="35"/>
      <c r="G190" s="35"/>
      <c r="H190" s="36"/>
      <c r="I190" s="25"/>
      <c r="J190" s="25"/>
      <c r="K190" s="25"/>
      <c r="L190" s="25"/>
      <c r="M190" s="25"/>
      <c r="N190" s="25"/>
      <c r="O190" s="25"/>
      <c r="P190" s="25"/>
    </row>
    <row r="191" spans="2:19" ht="26.25">
      <c r="B191" s="107">
        <v>173</v>
      </c>
      <c r="C191" s="49" t="s">
        <v>185</v>
      </c>
      <c r="D191" s="91" t="s">
        <v>172</v>
      </c>
      <c r="E191" s="65">
        <f>SUM(F191+H191)</f>
        <v>0</v>
      </c>
      <c r="F191" s="35"/>
      <c r="G191" s="35"/>
      <c r="H191" s="36"/>
      <c r="I191" s="25"/>
      <c r="J191" s="25"/>
      <c r="K191" s="25"/>
      <c r="L191" s="25"/>
      <c r="M191" s="25"/>
      <c r="N191" s="25"/>
      <c r="O191" s="25"/>
      <c r="P191" s="25"/>
    </row>
    <row r="192" spans="2:19" ht="15.75">
      <c r="B192" s="107">
        <v>174</v>
      </c>
      <c r="C192" s="52" t="s">
        <v>101</v>
      </c>
      <c r="D192" s="93"/>
      <c r="E192" s="64">
        <f>SUM(E193:E196)</f>
        <v>0</v>
      </c>
      <c r="F192" s="3">
        <f>SUM(F193:F196)</f>
        <v>0</v>
      </c>
      <c r="G192" s="3">
        <f>SUM(G193:G196)</f>
        <v>0</v>
      </c>
      <c r="H192" s="34">
        <f>SUM(H193:H196)</f>
        <v>0</v>
      </c>
      <c r="I192" s="7"/>
      <c r="J192" s="7"/>
      <c r="K192" s="7"/>
      <c r="L192" s="7"/>
      <c r="M192" s="7"/>
      <c r="N192" s="7"/>
      <c r="O192" s="7"/>
      <c r="P192" s="7"/>
    </row>
    <row r="193" spans="2:16" ht="15.75">
      <c r="B193" s="107">
        <v>175</v>
      </c>
      <c r="C193" s="49" t="s">
        <v>66</v>
      </c>
      <c r="D193" s="91" t="s">
        <v>176</v>
      </c>
      <c r="E193" s="65">
        <f t="shared" si="3"/>
        <v>0</v>
      </c>
      <c r="F193" s="35"/>
      <c r="G193" s="35">
        <v>0</v>
      </c>
      <c r="H193" s="36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107">
        <v>176</v>
      </c>
      <c r="C194" s="49" t="s">
        <v>67</v>
      </c>
      <c r="D194" s="91" t="s">
        <v>177</v>
      </c>
      <c r="E194" s="65">
        <f t="shared" si="3"/>
        <v>0</v>
      </c>
      <c r="F194" s="35"/>
      <c r="G194" s="35">
        <v>0</v>
      </c>
      <c r="H194" s="36">
        <v>0</v>
      </c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107">
        <v>177</v>
      </c>
      <c r="C195" s="49" t="s">
        <v>110</v>
      </c>
      <c r="D195" s="91" t="s">
        <v>178</v>
      </c>
      <c r="E195" s="65">
        <f t="shared" si="3"/>
        <v>0</v>
      </c>
      <c r="F195" s="35"/>
      <c r="G195" s="35">
        <v>0</v>
      </c>
      <c r="H195" s="36">
        <v>0</v>
      </c>
      <c r="I195" s="25"/>
      <c r="J195" s="25"/>
      <c r="K195" s="25"/>
      <c r="L195" s="25"/>
      <c r="M195" s="25"/>
      <c r="N195" s="25"/>
      <c r="O195" s="25"/>
      <c r="P195" s="25"/>
    </row>
    <row r="196" spans="2:16" ht="15.75">
      <c r="B196" s="107">
        <v>178</v>
      </c>
      <c r="C196" s="49"/>
      <c r="D196" s="91"/>
      <c r="E196" s="65">
        <f t="shared" si="3"/>
        <v>0</v>
      </c>
      <c r="F196" s="35"/>
      <c r="G196" s="35"/>
      <c r="H196" s="36"/>
      <c r="I196" s="25"/>
      <c r="J196" s="25"/>
      <c r="K196" s="25"/>
      <c r="L196" s="25"/>
      <c r="M196" s="25"/>
      <c r="N196" s="25"/>
      <c r="O196" s="25"/>
      <c r="P196" s="25"/>
    </row>
    <row r="197" spans="2:16" ht="15.75">
      <c r="B197" s="107">
        <v>179</v>
      </c>
      <c r="C197" s="49"/>
      <c r="D197" s="91"/>
      <c r="E197" s="64"/>
      <c r="F197" s="35"/>
      <c r="G197" s="35"/>
      <c r="H197" s="36"/>
      <c r="I197" s="7"/>
      <c r="J197" s="25"/>
      <c r="K197" s="25"/>
      <c r="L197" s="25"/>
      <c r="M197" s="7"/>
      <c r="N197" s="25"/>
      <c r="O197" s="25"/>
      <c r="P197" s="25"/>
    </row>
    <row r="198" spans="2:16" ht="31.5" customHeight="1">
      <c r="B198" s="107">
        <v>180</v>
      </c>
      <c r="C198" s="52" t="s">
        <v>88</v>
      </c>
      <c r="D198" s="93"/>
      <c r="E198" s="64">
        <f>SUM(E200)</f>
        <v>0</v>
      </c>
      <c r="F198" s="3">
        <f>SUM(F200)</f>
        <v>0</v>
      </c>
      <c r="G198" s="3">
        <f>SUM(G200)</f>
        <v>0</v>
      </c>
      <c r="H198" s="34">
        <f>SUM(H200)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15" customHeight="1">
      <c r="B199" s="107">
        <v>181</v>
      </c>
      <c r="C199" s="52"/>
      <c r="D199" s="93"/>
      <c r="E199" s="64"/>
      <c r="F199" s="3"/>
      <c r="G199" s="3"/>
      <c r="H199" s="34"/>
      <c r="I199" s="7"/>
      <c r="J199" s="7"/>
      <c r="K199" s="7"/>
      <c r="L199" s="7"/>
      <c r="M199" s="7"/>
      <c r="N199" s="7"/>
      <c r="O199" s="7"/>
      <c r="P199" s="7"/>
    </row>
    <row r="200" spans="2:16" ht="13.5" customHeight="1">
      <c r="B200" s="107">
        <v>182</v>
      </c>
      <c r="C200" s="52" t="s">
        <v>100</v>
      </c>
      <c r="D200" s="93"/>
      <c r="E200" s="64">
        <f>SUM(E201+E202)</f>
        <v>0</v>
      </c>
      <c r="F200" s="3">
        <f>SUM(F201+F202)</f>
        <v>0</v>
      </c>
      <c r="G200" s="3">
        <f>SUM(G201+G202)</f>
        <v>0</v>
      </c>
      <c r="H200" s="34">
        <f>SUM(H201+H202)</f>
        <v>0</v>
      </c>
      <c r="I200" s="7"/>
      <c r="J200" s="7"/>
      <c r="K200" s="7"/>
      <c r="L200" s="7"/>
      <c r="M200" s="7"/>
      <c r="N200" s="7"/>
      <c r="O200" s="7"/>
      <c r="P200" s="7"/>
    </row>
    <row r="201" spans="2:16" ht="31.5" customHeight="1">
      <c r="B201" s="107">
        <v>183</v>
      </c>
      <c r="C201" s="49" t="s">
        <v>89</v>
      </c>
      <c r="D201" s="91" t="s">
        <v>172</v>
      </c>
      <c r="E201" s="65">
        <f>SUM(F201+H201)</f>
        <v>0</v>
      </c>
      <c r="F201" s="35"/>
      <c r="G201" s="35"/>
      <c r="H201" s="36">
        <v>0</v>
      </c>
      <c r="I201" s="25"/>
      <c r="J201" s="25"/>
      <c r="K201" s="25"/>
      <c r="L201" s="25"/>
      <c r="M201" s="25"/>
      <c r="N201" s="25"/>
      <c r="O201" s="25"/>
      <c r="P201" s="25"/>
    </row>
    <row r="202" spans="2:16" ht="31.5" customHeight="1">
      <c r="B202" s="107">
        <v>184</v>
      </c>
      <c r="C202" s="49" t="s">
        <v>90</v>
      </c>
      <c r="D202" s="91" t="s">
        <v>172</v>
      </c>
      <c r="E202" s="65">
        <f>SUM(F202+H202)</f>
        <v>0</v>
      </c>
      <c r="F202" s="35"/>
      <c r="G202" s="35"/>
      <c r="H202" s="36">
        <v>0</v>
      </c>
      <c r="I202" s="25"/>
      <c r="J202" s="25"/>
      <c r="K202" s="25"/>
      <c r="L202" s="25"/>
      <c r="M202" s="25"/>
      <c r="N202" s="25"/>
      <c r="O202" s="25"/>
      <c r="P202" s="25"/>
    </row>
    <row r="203" spans="2:16" ht="15.75">
      <c r="B203" s="107">
        <v>185</v>
      </c>
      <c r="C203" s="49"/>
      <c r="D203" s="91"/>
      <c r="E203" s="65"/>
      <c r="F203" s="35"/>
      <c r="G203" s="35"/>
      <c r="H203" s="36"/>
      <c r="I203" s="25"/>
      <c r="J203" s="25"/>
      <c r="K203" s="25"/>
      <c r="L203" s="25"/>
      <c r="M203" s="25"/>
      <c r="N203" s="25"/>
      <c r="O203" s="25"/>
      <c r="P203" s="25"/>
    </row>
    <row r="204" spans="2:16" ht="15.75">
      <c r="B204" s="107">
        <v>186</v>
      </c>
      <c r="C204" s="52" t="s">
        <v>138</v>
      </c>
      <c r="D204" s="93"/>
      <c r="E204" s="64">
        <f>SUM(E206)</f>
        <v>0</v>
      </c>
      <c r="F204" s="3">
        <f>SUM(F206)</f>
        <v>0</v>
      </c>
      <c r="G204" s="3">
        <f>SUM(G206)</f>
        <v>0</v>
      </c>
      <c r="H204" s="34">
        <f>SUM(H206)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107">
        <v>187</v>
      </c>
      <c r="C205" s="52"/>
      <c r="D205" s="93"/>
      <c r="E205" s="65"/>
      <c r="F205" s="35"/>
      <c r="G205" s="35"/>
      <c r="H205" s="36"/>
      <c r="I205" s="25"/>
      <c r="J205" s="25"/>
      <c r="K205" s="25"/>
      <c r="L205" s="25"/>
      <c r="M205" s="25"/>
      <c r="N205" s="25"/>
      <c r="O205" s="25"/>
      <c r="P205" s="25"/>
    </row>
    <row r="206" spans="2:16" ht="13.5" customHeight="1">
      <c r="B206" s="107">
        <v>188</v>
      </c>
      <c r="C206" s="52" t="s">
        <v>100</v>
      </c>
      <c r="D206" s="93"/>
      <c r="E206" s="64">
        <f>SUM(E207)</f>
        <v>0</v>
      </c>
      <c r="F206" s="3">
        <f>SUM(F207)</f>
        <v>0</v>
      </c>
      <c r="G206" s="3">
        <f>SUM(G207)</f>
        <v>0</v>
      </c>
      <c r="H206" s="34">
        <f>SUM(H207)</f>
        <v>0</v>
      </c>
      <c r="I206" s="7"/>
      <c r="J206" s="7"/>
      <c r="K206" s="7"/>
      <c r="L206" s="7"/>
      <c r="M206" s="7"/>
      <c r="N206" s="7"/>
      <c r="O206" s="7"/>
      <c r="P206" s="7"/>
    </row>
    <row r="207" spans="2:16" ht="15.75">
      <c r="B207" s="107">
        <v>189</v>
      </c>
      <c r="C207" s="49" t="s">
        <v>137</v>
      </c>
      <c r="D207" s="91" t="s">
        <v>172</v>
      </c>
      <c r="E207" s="65">
        <f>SUM(F207+H207)</f>
        <v>0</v>
      </c>
      <c r="F207" s="35"/>
      <c r="G207" s="35"/>
      <c r="H207" s="36"/>
      <c r="I207" s="25"/>
      <c r="J207" s="25"/>
      <c r="K207" s="25"/>
      <c r="L207" s="25"/>
      <c r="M207" s="25"/>
      <c r="N207" s="25"/>
      <c r="O207" s="25"/>
      <c r="P207" s="25"/>
    </row>
    <row r="208" spans="2:16" ht="17.25" customHeight="1">
      <c r="B208" s="107">
        <v>190</v>
      </c>
      <c r="C208" s="49"/>
      <c r="D208" s="91"/>
      <c r="E208" s="64"/>
      <c r="F208" s="41"/>
      <c r="G208" s="3"/>
      <c r="H208" s="34"/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107">
        <v>191</v>
      </c>
      <c r="C209" s="52" t="s">
        <v>84</v>
      </c>
      <c r="D209" s="93"/>
      <c r="E209" s="64">
        <f>SUM(E211)</f>
        <v>0</v>
      </c>
      <c r="F209" s="3">
        <f>SUM(F211)</f>
        <v>0</v>
      </c>
      <c r="G209" s="3">
        <f>SUM(G211)</f>
        <v>0</v>
      </c>
      <c r="H209" s="34">
        <f>SUM(H211)</f>
        <v>0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107">
        <v>192</v>
      </c>
      <c r="C210" s="52"/>
      <c r="D210" s="93"/>
      <c r="E210" s="64"/>
      <c r="F210" s="3"/>
      <c r="G210" s="3"/>
      <c r="H210" s="34"/>
      <c r="I210" s="7"/>
      <c r="J210" s="7"/>
      <c r="K210" s="7"/>
      <c r="L210" s="7"/>
      <c r="M210" s="7"/>
      <c r="N210" s="7"/>
      <c r="O210" s="7"/>
      <c r="P210" s="7"/>
    </row>
    <row r="211" spans="2:16" ht="13.5" customHeight="1">
      <c r="B211" s="107">
        <v>193</v>
      </c>
      <c r="C211" s="52" t="s">
        <v>100</v>
      </c>
      <c r="D211" s="93"/>
      <c r="E211" s="64">
        <f>SUM(E212)</f>
        <v>0</v>
      </c>
      <c r="F211" s="3">
        <f>SUM(F212)</f>
        <v>0</v>
      </c>
      <c r="G211" s="3">
        <f>SUM(G212)</f>
        <v>0</v>
      </c>
      <c r="H211" s="34">
        <f>SUM(H212)</f>
        <v>0</v>
      </c>
      <c r="I211" s="7"/>
      <c r="J211" s="7"/>
      <c r="K211" s="7"/>
      <c r="L211" s="7"/>
      <c r="M211" s="7"/>
      <c r="N211" s="7"/>
      <c r="O211" s="7"/>
      <c r="P211" s="7"/>
    </row>
    <row r="212" spans="2:16" ht="15.75">
      <c r="B212" s="107">
        <v>194</v>
      </c>
      <c r="C212" s="49" t="s">
        <v>85</v>
      </c>
      <c r="D212" s="91" t="s">
        <v>172</v>
      </c>
      <c r="E212" s="66">
        <f>SUM(F212+H212)</f>
        <v>0</v>
      </c>
      <c r="F212" s="39"/>
      <c r="G212" s="39"/>
      <c r="H212" s="40"/>
      <c r="I212" s="25"/>
      <c r="J212" s="25"/>
      <c r="K212" s="25"/>
      <c r="L212" s="25"/>
      <c r="M212" s="25"/>
      <c r="N212" s="25"/>
      <c r="O212" s="25"/>
      <c r="P212" s="25"/>
    </row>
    <row r="213" spans="2:16" ht="16.5" thickBot="1">
      <c r="B213" s="107">
        <v>195</v>
      </c>
      <c r="C213" s="56"/>
      <c r="D213" s="91"/>
      <c r="E213" s="67"/>
      <c r="F213" s="42"/>
      <c r="G213" s="42"/>
      <c r="H213" s="43"/>
      <c r="I213" s="7"/>
      <c r="J213" s="25"/>
      <c r="K213" s="25"/>
      <c r="L213" s="25"/>
      <c r="M213" s="7"/>
      <c r="N213" s="25"/>
      <c r="O213" s="25"/>
      <c r="P213" s="25"/>
    </row>
    <row r="214" spans="2:16" ht="16.5" thickBot="1">
      <c r="B214" s="110">
        <v>196</v>
      </c>
      <c r="C214" s="59" t="s">
        <v>46</v>
      </c>
      <c r="D214" s="103"/>
      <c r="E214" s="68">
        <f>SUM(E19+E55+E108+E132+E141+E167+E172)</f>
        <v>22439</v>
      </c>
      <c r="F214" s="20">
        <f>SUM(F19+F55+F108+F132+F141+F167+F172)</f>
        <v>3370</v>
      </c>
      <c r="G214" s="20">
        <f>SUM(G19+G55+G108+G132+G141+G167+G172)</f>
        <v>848</v>
      </c>
      <c r="H214" s="21">
        <f>SUM(H19+H55+H108+H132+H141+H167+H172)</f>
        <v>19069</v>
      </c>
      <c r="I214" s="7"/>
      <c r="J214" s="7"/>
      <c r="K214" s="7"/>
      <c r="L214" s="7"/>
      <c r="M214" s="7"/>
      <c r="N214" s="7"/>
      <c r="O214" s="7"/>
      <c r="P214" s="7"/>
    </row>
    <row r="215" spans="2:16">
      <c r="C215" s="4"/>
      <c r="D215" s="4"/>
    </row>
    <row r="216" spans="2:16" ht="15.75">
      <c r="C216" s="25"/>
      <c r="D216" s="25"/>
    </row>
    <row r="217" spans="2:16">
      <c r="C217" s="4"/>
      <c r="D217" s="4"/>
    </row>
    <row r="218" spans="2:16">
      <c r="C218" s="4"/>
      <c r="D218" s="4"/>
    </row>
    <row r="219" spans="2:16">
      <c r="C219" s="4"/>
      <c r="D219" s="4"/>
    </row>
    <row r="220" spans="2:16">
      <c r="C220" s="4"/>
      <c r="D220" s="4"/>
    </row>
    <row r="221" spans="2:16">
      <c r="C221" s="4"/>
      <c r="D221" s="4"/>
    </row>
    <row r="222" spans="2:16">
      <c r="C222" s="4"/>
      <c r="D222" s="4"/>
    </row>
    <row r="223" spans="2:16">
      <c r="C223" s="4"/>
      <c r="D223" s="4"/>
    </row>
    <row r="224" spans="2:16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  <row r="234" spans="3:4">
      <c r="C234" s="4"/>
      <c r="D234" s="4"/>
    </row>
    <row r="235" spans="3:4">
      <c r="C235" s="4"/>
      <c r="D235" s="4"/>
    </row>
    <row r="236" spans="3:4">
      <c r="C236" s="4"/>
      <c r="D236" s="4"/>
    </row>
    <row r="237" spans="3:4">
      <c r="C237" s="4"/>
      <c r="D237" s="4"/>
    </row>
    <row r="238" spans="3:4">
      <c r="C238" s="4"/>
      <c r="D238" s="4"/>
    </row>
    <row r="239" spans="3:4">
      <c r="C239" s="4"/>
      <c r="D239" s="4"/>
    </row>
    <row r="240" spans="3:4">
      <c r="C240" s="4"/>
      <c r="D240" s="4"/>
    </row>
    <row r="241" spans="3:4">
      <c r="C241" s="4"/>
      <c r="D241" s="4"/>
    </row>
    <row r="242" spans="3:4">
      <c r="C242" s="4"/>
      <c r="D242" s="4"/>
    </row>
    <row r="243" spans="3:4">
      <c r="C243" s="4"/>
      <c r="D243" s="4"/>
    </row>
    <row r="244" spans="3:4">
      <c r="C244" s="4"/>
      <c r="D244" s="4"/>
    </row>
    <row r="245" spans="3:4">
      <c r="C245" s="4"/>
      <c r="D245" s="4"/>
    </row>
    <row r="246" spans="3:4">
      <c r="C246" s="4"/>
      <c r="D246" s="4"/>
    </row>
    <row r="247" spans="3:4">
      <c r="C247" s="4"/>
      <c r="D247" s="4"/>
    </row>
    <row r="248" spans="3:4">
      <c r="C248" s="4"/>
      <c r="D248" s="4"/>
    </row>
    <row r="249" spans="3:4">
      <c r="C249" s="4"/>
      <c r="D249" s="4"/>
    </row>
    <row r="250" spans="3:4">
      <c r="C250" s="4"/>
      <c r="D250" s="4"/>
    </row>
    <row r="251" spans="3:4">
      <c r="C251" s="4"/>
      <c r="D251" s="4"/>
    </row>
    <row r="252" spans="3:4">
      <c r="C252" s="4"/>
      <c r="D252" s="4"/>
    </row>
    <row r="253" spans="3:4">
      <c r="C253" s="4"/>
      <c r="D253" s="4"/>
    </row>
    <row r="254" spans="3:4">
      <c r="C254" s="4"/>
      <c r="D254" s="4"/>
    </row>
    <row r="255" spans="3:4">
      <c r="C255" s="4"/>
      <c r="D255" s="4"/>
    </row>
    <row r="256" spans="3:4">
      <c r="C256" s="5"/>
      <c r="D256" s="5"/>
    </row>
    <row r="257" spans="3:4">
      <c r="C257" s="4"/>
      <c r="D257" s="4"/>
    </row>
    <row r="258" spans="3:4">
      <c r="C258" s="4"/>
      <c r="D258" s="4"/>
    </row>
    <row r="259" spans="3:4">
      <c r="C259" s="4"/>
      <c r="D259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2019-09-18T09:55:30Z</cp:lastPrinted>
  <dcterms:created xsi:type="dcterms:W3CDTF">2007-01-03T15:43:14Z</dcterms:created>
  <dcterms:modified xsi:type="dcterms:W3CDTF">2019-09-25T13:39:58Z</dcterms:modified>
</cp:coreProperties>
</file>